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660" windowWidth="28860" windowHeight="6720" activeTab="0"/>
  </bookViews>
  <sheets>
    <sheet name="Zgłoszenie" sheetId="1" r:id="rId1"/>
    <sheet name="kluby" sheetId="2" r:id="rId2"/>
  </sheets>
  <definedNames>
    <definedName name="_xlfn.IFERROR" hidden="1">#NAME?</definedName>
    <definedName name="KatK">#REF!</definedName>
    <definedName name="KatKJ">#REF!</definedName>
    <definedName name="KatM">#REF!</definedName>
    <definedName name="KatMJ">#REF!</definedName>
    <definedName name="Płeć">#REF!</definedName>
    <definedName name="wklej_trenera">'Zgłoszenie'!$I$12</definedName>
  </definedNames>
  <calcPr fullCalcOnLoad="1"/>
</workbook>
</file>

<file path=xl/comments1.xml><?xml version="1.0" encoding="utf-8"?>
<comments xmlns="http://schemas.openxmlformats.org/spreadsheetml/2006/main">
  <authors>
    <author>Znojek</author>
  </authors>
  <commentList>
    <comment ref="B16" authorId="0">
      <text>
        <r>
          <rPr>
            <b/>
            <sz val="8"/>
            <rFont val="Tahoma"/>
            <family val="2"/>
          </rPr>
          <t>Wprowadź same cyfry, bez spacji, 
np. 123456789</t>
        </r>
      </text>
    </comment>
    <comment ref="B17" authorId="0">
      <text>
        <r>
          <rPr>
            <b/>
            <sz val="8"/>
            <rFont val="Tahoma"/>
            <family val="2"/>
          </rPr>
          <t>Wprowadź w formacie: login@domena2.domena1,
np. zgloszenia@pzkfits.pl</t>
        </r>
      </text>
    </comment>
    <comment ref="A20" authorId="0">
      <text>
        <r>
          <rPr>
            <b/>
            <sz val="8"/>
            <rFont val="Tahoma"/>
            <family val="2"/>
          </rPr>
          <t xml:space="preserve">Numeracja automatyczna
</t>
        </r>
      </text>
    </comment>
    <comment ref="B21" authorId="0">
      <text>
        <r>
          <rPr>
            <b/>
            <sz val="8"/>
            <rFont val="Tahoma"/>
            <family val="2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1" authorId="0">
      <text>
        <r>
          <rPr>
            <b/>
            <sz val="8"/>
            <rFont val="Tahoma"/>
            <family val="2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F21" authorId="0">
      <text>
        <r>
          <rPr>
            <b/>
            <sz val="8"/>
            <rFont val="Tahoma"/>
            <family val="2"/>
          </rPr>
          <t>Kobieta
Mężczyzna
Wartości można wybrać myszą.</t>
        </r>
      </text>
    </comment>
    <comment ref="Q21" authorId="0">
      <text>
        <r>
          <rPr>
            <b/>
            <sz val="8"/>
            <rFont val="Tahoma"/>
            <family val="2"/>
          </rPr>
          <t>Wynik z zawodów, np. MP w TS, MPJ23 w TS, MPJ18 w TS, MP w TSK, M Okręgu w TS, M Miasta w TS, M Klubu w TS itd.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Jest to kategoria wagowa, w której wystartuje weteran. Preferowana jest przynależność do nominalnej kategorii wagowej. Jeżeli zawodnik startuje w określonej kategorii wagowej w seniorach, to zaznacza taką samą kategorię wagową.
Przykład
Zawodnika startuje w klasyfikacji open, ale waga startowa to 65,0 kg. Zatem zawodnik zaznacza kategorię do 66 kg. 
</t>
        </r>
      </text>
    </comment>
    <comment ref="G21" authorId="0">
      <text>
        <r>
          <rPr>
            <b/>
            <sz val="8"/>
            <rFont val="Tahoma"/>
            <family val="2"/>
          </rPr>
          <t>Kategoria wagowa w zależności od płci i wieku zgłaszanego (-j)
Wartości można wybrać myszą.</t>
        </r>
      </text>
    </comment>
    <comment ref="E21" authorId="0">
      <text>
        <r>
          <rPr>
            <b/>
            <sz val="8"/>
            <rFont val="Tahoma"/>
            <family val="2"/>
          </rPr>
          <t>Kobieta
Mężczyzna
Wartości można wybrać myszą.</t>
        </r>
      </text>
    </comment>
    <comment ref="C9" authorId="0">
      <text>
        <r>
          <rPr>
            <b/>
            <sz val="8"/>
            <rFont val="Tahoma"/>
            <family val="2"/>
          </rPr>
          <t>Nazwa stowarzyszenia zarejestrowana w organie rejestrującym, jak KRS</t>
        </r>
      </text>
    </comment>
    <comment ref="D9" authorId="0">
      <text>
        <r>
          <rPr>
            <b/>
            <sz val="8"/>
            <rFont val="Tahoma"/>
            <family val="2"/>
          </rPr>
          <t>Brak klubu na liście oznacza brak opłaconej składki rocznej w PZKFiTS. 
Proszę w takim wypadku o kontakt z biurem PZKFiTS.</t>
        </r>
      </text>
    </comment>
  </commentList>
</comments>
</file>

<file path=xl/sharedStrings.xml><?xml version="1.0" encoding="utf-8"?>
<sst xmlns="http://schemas.openxmlformats.org/spreadsheetml/2006/main" count="214" uniqueCount="176">
  <si>
    <t>Zgłoszenie do zawodów</t>
  </si>
  <si>
    <t>Nazwa</t>
  </si>
  <si>
    <t>Miejsce</t>
  </si>
  <si>
    <t>Data startów</t>
  </si>
  <si>
    <t>od</t>
  </si>
  <si>
    <t>do</t>
  </si>
  <si>
    <t>Data odprawy technicznej</t>
  </si>
  <si>
    <t>Termin zgłoszenia</t>
  </si>
  <si>
    <t>Klub sportowy</t>
  </si>
  <si>
    <t>Trener /instruktor będący aktualnym członkiem Klubu Sportowego</t>
  </si>
  <si>
    <t>Imię</t>
  </si>
  <si>
    <t>Nazwisko</t>
  </si>
  <si>
    <t>Osoba odpowiedzialna za zgłoszenie</t>
  </si>
  <si>
    <t>Telefon kontaktowy</t>
  </si>
  <si>
    <t>Adres email</t>
  </si>
  <si>
    <t>Dane zawodnika / zawodniczki</t>
  </si>
  <si>
    <t>Płeć*</t>
  </si>
  <si>
    <t>Mężczyzna</t>
  </si>
  <si>
    <t>84+</t>
  </si>
  <si>
    <t>120+</t>
  </si>
  <si>
    <t>Junior(-ka) 18</t>
  </si>
  <si>
    <t>Junior(-ka) 20</t>
  </si>
  <si>
    <t>Junior(-ka) 23</t>
  </si>
  <si>
    <t>Senior(-ka)</t>
  </si>
  <si>
    <t>j18/s</t>
  </si>
  <si>
    <t xml:space="preserve"> Czerwone tło komórki sygnalizuje błąd lub niezgodność z innymi danymi.</t>
  </si>
  <si>
    <r>
      <rPr>
        <b/>
        <i/>
        <sz val="10"/>
        <rFont val="Czcionka tekstu podstawowego"/>
        <family val="0"/>
      </rPr>
      <t>Zgłaszający wypełnia</t>
    </r>
    <r>
      <rPr>
        <i/>
        <sz val="10"/>
        <rFont val="Czcionka tekstu podstawowego"/>
        <family val="0"/>
      </rPr>
      <t xml:space="preserve"> pola zaniebieszczone i zażółcone oraz tabelę danych zawodników i trenerów klubowych.</t>
    </r>
  </si>
  <si>
    <t>pł/s</t>
  </si>
  <si>
    <t>pł/wk</t>
  </si>
  <si>
    <t>pł/w1</t>
  </si>
  <si>
    <t>pł/w2</t>
  </si>
  <si>
    <t>pł/w3</t>
  </si>
  <si>
    <t>Kobieta</t>
  </si>
  <si>
    <t>Klub</t>
  </si>
  <si>
    <t>Reprezentacja klubu</t>
  </si>
  <si>
    <t>Junior(-ka) 16</t>
  </si>
  <si>
    <t>Kategoria startowa (dla startu w open)</t>
  </si>
  <si>
    <t>Kategoria wagowa w kategorii wiekowej zgodna z komunikatem zawodów</t>
  </si>
  <si>
    <t>Poprawki</t>
  </si>
  <si>
    <t>KS Tęcza-Społem Kielce</t>
  </si>
  <si>
    <t>KPSKiF Violetta Bydgoszcz</t>
  </si>
  <si>
    <t>KS Team Wrocław</t>
  </si>
  <si>
    <t>KS Wisła Puławy</t>
  </si>
  <si>
    <t>KS-MOSSiTF Relax Kamienna Góra</t>
  </si>
  <si>
    <t>KSSSiKW Wiking Starachowice</t>
  </si>
  <si>
    <t>LKS Grom Przasnysz</t>
  </si>
  <si>
    <t>LUKS Zieloni Łańcut</t>
  </si>
  <si>
    <t>MKS Wicher Kobyłka</t>
  </si>
  <si>
    <t>MOKSIR Jastarnia</t>
  </si>
  <si>
    <t>MUKS Herkules Modliszewice</t>
  </si>
  <si>
    <t>TKKF Herkules Warszawa</t>
  </si>
  <si>
    <t>TKKF Śródmieście Legnica</t>
  </si>
  <si>
    <t>UKS Eugen Knurów</t>
  </si>
  <si>
    <t>UKS GIM Głuszyca</t>
  </si>
  <si>
    <t>UKS Pover Kuźnik Chorzów</t>
  </si>
  <si>
    <t>Wiek</t>
  </si>
  <si>
    <t>tak</t>
  </si>
  <si>
    <t>Czy kategoria wiekowa KOBIET jest rozgrywana?</t>
  </si>
  <si>
    <t>Czy kategoria wiekowa MĘŻCZYZN jest rozgrywana?</t>
  </si>
  <si>
    <t>wiek kobiety od</t>
  </si>
  <si>
    <t>wiek kobiety do</t>
  </si>
  <si>
    <t>wiek mężczyzny od</t>
  </si>
  <si>
    <t>wiek mężczyzny do</t>
  </si>
  <si>
    <t>GKS Kraska Jasieniec</t>
  </si>
  <si>
    <t>KS Czarne Złoto Jastrzębie Zdrój</t>
  </si>
  <si>
    <t>KS Kobra Kościan</t>
  </si>
  <si>
    <t>KS Paco Lublin</t>
  </si>
  <si>
    <t>KS Start Strzegom</t>
  </si>
  <si>
    <t>KS Zamek Kurzętnik</t>
  </si>
  <si>
    <t>KSS Świt Świdwin</t>
  </si>
  <si>
    <t>LKS Promień Kowalewo Pomorskie</t>
  </si>
  <si>
    <t>MGKS Hutnik Pieńsk</t>
  </si>
  <si>
    <t>MKS Bargłów</t>
  </si>
  <si>
    <t>MKS Power 2005 Nasielsk</t>
  </si>
  <si>
    <t>MKS Tur Ryki</t>
  </si>
  <si>
    <t>PMKS Rybak Władysławowo</t>
  </si>
  <si>
    <t>SSKiR Sopot</t>
  </si>
  <si>
    <t>TKKF Azory Kraków</t>
  </si>
  <si>
    <t>UKS Black &amp; White Ostrowiec Świętokrzyski</t>
  </si>
  <si>
    <t>UKS Mechanik Sierpc</t>
  </si>
  <si>
    <t>UKS Nike Żagań</t>
  </si>
  <si>
    <t>komórka nieaktywna</t>
  </si>
  <si>
    <t>typ zawodów</t>
  </si>
  <si>
    <t>komunikaty</t>
  </si>
  <si>
    <t>Podaj płeć!</t>
  </si>
  <si>
    <t>Nieaktywny</t>
  </si>
  <si>
    <t>Kobiety</t>
  </si>
  <si>
    <t>Mężczyźni</t>
  </si>
  <si>
    <t>Rangi do porównań</t>
  </si>
  <si>
    <t>komórka możliwa do wypełnienia</t>
  </si>
  <si>
    <t>84+.</t>
  </si>
  <si>
    <t>120+.</t>
  </si>
  <si>
    <t>MTKKF Lidzbark Warmiński</t>
  </si>
  <si>
    <t>ULKS Lubiń</t>
  </si>
  <si>
    <t>MOSiR Mikołów</t>
  </si>
  <si>
    <t>LKS Sandomierz</t>
  </si>
  <si>
    <t>SDS Tomaszów Mazowiecki</t>
  </si>
  <si>
    <t>LKS Trzebinia</t>
  </si>
  <si>
    <t>WCA Warszawa</t>
  </si>
  <si>
    <t>UKS Maniac Gym Białystok</t>
  </si>
  <si>
    <t>KS Progress Bytom</t>
  </si>
  <si>
    <t>AZS Politechnika Śląska Gliwice</t>
  </si>
  <si>
    <t>TKKF Goliat Głogów</t>
  </si>
  <si>
    <t>SSiR Kunicka Gorzów Wlkp</t>
  </si>
  <si>
    <t>WKS O.R.I. Kruszyn Krajeński</t>
  </si>
  <si>
    <t>LKS Nadwiślanin Kwidzyn</t>
  </si>
  <si>
    <t>UKS Sandow Legionowo</t>
  </si>
  <si>
    <t>KS Spa Orkana Lublin</t>
  </si>
  <si>
    <t>LKS Piast-Tartech Łasin</t>
  </si>
  <si>
    <t>KS Społem Łódź</t>
  </si>
  <si>
    <t>KS Body Line Group Łódź</t>
  </si>
  <si>
    <t>MKS Kwadrat Mińsk Mazowiecki</t>
  </si>
  <si>
    <t>KS Spartakus Nasielsk</t>
  </si>
  <si>
    <t>LKS Pomorzanin Nowogard</t>
  </si>
  <si>
    <t>KS Tytan Ostrołęka</t>
  </si>
  <si>
    <t>TKKF Winogrady Poznań</t>
  </si>
  <si>
    <t>KS Flex Sokołów Podlaski</t>
  </si>
  <si>
    <t>KS Sandow Śrem</t>
  </si>
  <si>
    <t>TKKF Heros Ustka</t>
  </si>
  <si>
    <t>AZS Politechnika Warszawska Warszawa</t>
  </si>
  <si>
    <t>KS Anmar Warszawa</t>
  </si>
  <si>
    <t>KS Filon Warszawa</t>
  </si>
  <si>
    <t>KS Olimp Zabrze</t>
  </si>
  <si>
    <t>LZS KS Olszanka Pogorzela SSS</t>
  </si>
  <si>
    <t>Integracja-ISSIiP Tarnobrzeg</t>
  </si>
  <si>
    <t>nie</t>
  </si>
  <si>
    <t>Wybierz myszką z listy:</t>
  </si>
  <si>
    <t>UKS Centrum Kulturystyczne Genetic Ostrołęka</t>
  </si>
  <si>
    <t>KSS Husaria Lubraniec</t>
  </si>
  <si>
    <r>
      <t xml:space="preserve">Lp. </t>
    </r>
    <r>
      <rPr>
        <b/>
        <sz val="8"/>
        <rFont val="Czcionka tekstu podstawowego"/>
        <family val="0"/>
      </rPr>
      <t>(automatyczna)</t>
    </r>
  </si>
  <si>
    <t>KS Husaria Katowice</t>
  </si>
  <si>
    <t>Wyślij na adres:</t>
  </si>
  <si>
    <t>zgloszenia@pzkfits.pl</t>
  </si>
  <si>
    <t>Weteran 70-  +70</t>
  </si>
  <si>
    <t>Stow. Bona Fide Świebodzice</t>
  </si>
  <si>
    <t>Stow. Masakra Ełk</t>
  </si>
  <si>
    <t>Stow. Euro Gym Jaworzno</t>
  </si>
  <si>
    <t>KS Tytan Żory</t>
  </si>
  <si>
    <t>AZS Wojskowa Akademia Techniczna Warszawa</t>
  </si>
  <si>
    <t>SSW Skierniewice</t>
  </si>
  <si>
    <t>RCF Poznań sp z o.o.</t>
  </si>
  <si>
    <t>AKS Bodymaniak Busko-Zdrój</t>
  </si>
  <si>
    <t>Stow. Centrum Formy Dąbrowa Górnicza</t>
  </si>
  <si>
    <t>Weteran 40- +49,
 Weteranka 40- +40</t>
  </si>
  <si>
    <t>Weteran 50-59</t>
  </si>
  <si>
    <t>Weteran 60-+69</t>
  </si>
  <si>
    <t/>
  </si>
  <si>
    <t>IKS Conan Giżycko</t>
  </si>
  <si>
    <t>KS Olimp Zabrze - kandydat</t>
  </si>
  <si>
    <t>MKS Unia Wąbrzeźno</t>
  </si>
  <si>
    <t>SKFSiR Piękni i zdrowi Dzierżoniów</t>
  </si>
  <si>
    <t>UKS Holni Ząb</t>
  </si>
  <si>
    <t>Rok urodzenia</t>
  </si>
  <si>
    <r>
      <t xml:space="preserve">Opłaty za licencje zawodnicze wnoszą wyłącznie kluby na konto bankowe PZKFiTS.
</t>
    </r>
    <r>
      <rPr>
        <b/>
        <sz val="11"/>
        <color indexed="60"/>
        <rFont val="Czcionka tekstu podstawowego"/>
        <family val="0"/>
      </rPr>
      <t xml:space="preserve">Wpłaty indywidualne (od zawodników) nie będą honorowane.
</t>
    </r>
    <r>
      <rPr>
        <sz val="11"/>
        <rFont val="Czcionka tekstu podstawowego"/>
        <family val="0"/>
      </rPr>
      <t xml:space="preserve">Prosimy o zgłaszanie poprawek kategorii wagowej, kategorii wiekowej, dodawanie lub usuwanie zawodniczki/zawodnika na niniejszym formularzu. Formularz po poprawkach powinien zawierać wszystkie osoby zgłaszane przez dany klub z aktualnymi klasyfikacjami. </t>
    </r>
    <r>
      <rPr>
        <b/>
        <sz val="11"/>
        <color indexed="60"/>
        <rFont val="Czcionka tekstu podstawowego"/>
        <family val="0"/>
      </rPr>
      <t xml:space="preserve">
</t>
    </r>
    <r>
      <rPr>
        <b/>
        <sz val="11"/>
        <color indexed="12"/>
        <rFont val="Czcionka tekstu podstawowego"/>
        <family val="0"/>
      </rPr>
      <t xml:space="preserve"> Jeżeli po zmianie roku urodzenia klasyfikacja została zanaczona na czerwono,  czyli stała się nieprawidłowa, należy usunąć ją klawiszem &lt;Delete&gt;.
</t>
    </r>
    <r>
      <rPr>
        <sz val="11"/>
        <rFont val="Czcionka tekstu podstawowego"/>
        <family val="0"/>
      </rPr>
      <t>Do nazwy formularza dopisz nazwę zgłaszanego klubu. Do poprawek dodaj na koniec nazwy numer wersji, np. 2,3.</t>
    </r>
    <r>
      <rPr>
        <b/>
        <sz val="11"/>
        <color indexed="12"/>
        <rFont val="Czcionka tekstu podstawowego"/>
        <family val="0"/>
      </rPr>
      <t xml:space="preserve">
</t>
    </r>
    <r>
      <rPr>
        <sz val="9"/>
        <rFont val="Czcionka tekstu podstawowego"/>
        <family val="0"/>
      </rPr>
      <t xml:space="preserve">Uwagi i zapytania w kwestii formularza proszę kierować do Arkadiusza Znojka, powerlifting@o2.pl </t>
    </r>
  </si>
  <si>
    <t>Najlepszy wynik z ostatnich 
12 m-cy 
w kg</t>
  </si>
  <si>
    <t>J16</t>
  </si>
  <si>
    <t>J18</t>
  </si>
  <si>
    <t>J20</t>
  </si>
  <si>
    <t>J23</t>
  </si>
  <si>
    <t>S</t>
  </si>
  <si>
    <t>W1</t>
  </si>
  <si>
    <t>W2</t>
  </si>
  <si>
    <t>W3</t>
  </si>
  <si>
    <t>W4</t>
  </si>
  <si>
    <t>KS Michael Warszawa</t>
  </si>
  <si>
    <t>Stow. Pomorskie Stow. Trenerów Osobistych Gdynia</t>
  </si>
  <si>
    <t>BKL Bełchatów</t>
  </si>
  <si>
    <t>TKKF Herkules Warszawa - kandydat</t>
  </si>
  <si>
    <t>Kielce</t>
  </si>
  <si>
    <t>Strength Coach Performance Wrocław</t>
  </si>
  <si>
    <t>sobota</t>
  </si>
  <si>
    <t>środa</t>
  </si>
  <si>
    <t>KS Kedyw Kostrzyn nad Odrą</t>
  </si>
  <si>
    <t>Mistrzostwa Polski Juniorów do lat 16 i 20 oraz Weteranów w Trójboju Siłowym Klasycznym</t>
  </si>
  <si>
    <t>niedziela</t>
  </si>
  <si>
    <t>TSK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</si>
</sst>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yy/mm/dd;@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yyyy/mm/dd\ hh:mm;@"/>
  </numFmts>
  <fonts count="7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Czcionka tekstu podstawowego"/>
      <family val="0"/>
    </font>
    <font>
      <b/>
      <i/>
      <sz val="10"/>
      <name val="Czcionka tekstu podstawowego"/>
      <family val="0"/>
    </font>
    <font>
      <b/>
      <sz val="11"/>
      <name val="Czcionka tekstu podstawowego"/>
      <family val="0"/>
    </font>
    <font>
      <b/>
      <sz val="10"/>
      <name val="Czcionka tekstu podstawowego"/>
      <family val="0"/>
    </font>
    <font>
      <b/>
      <sz val="8"/>
      <name val="Tahoma"/>
      <family val="2"/>
    </font>
    <font>
      <sz val="10"/>
      <name val="Czcionka tekstu podstawowego"/>
      <family val="2"/>
    </font>
    <font>
      <b/>
      <i/>
      <sz val="9"/>
      <name val="Czcionka tekstu podstawowego"/>
      <family val="0"/>
    </font>
    <font>
      <b/>
      <sz val="12"/>
      <name val="Czcionka tekstu podstawowego"/>
      <family val="2"/>
    </font>
    <font>
      <sz val="12"/>
      <name val="Czcionka tekstu podstawowego"/>
      <family val="2"/>
    </font>
    <font>
      <b/>
      <sz val="14"/>
      <name val="Czcionka tekstu podstawowego"/>
      <family val="0"/>
    </font>
    <font>
      <sz val="1"/>
      <name val="Czcionka tekstu podstawowego"/>
      <family val="2"/>
    </font>
    <font>
      <b/>
      <sz val="8"/>
      <name val="Czcionka tekstu podstawowego"/>
      <family val="0"/>
    </font>
    <font>
      <b/>
      <sz val="11"/>
      <color indexed="60"/>
      <name val="Czcionka tekstu podstawowego"/>
      <family val="0"/>
    </font>
    <font>
      <b/>
      <sz val="9"/>
      <name val="Czcionka tekstu podstawowego"/>
      <family val="0"/>
    </font>
    <font>
      <sz val="11"/>
      <name val="Czcionka tekstu podstawowego"/>
      <family val="0"/>
    </font>
    <font>
      <b/>
      <sz val="11"/>
      <color indexed="12"/>
      <name val="Czcionka tekstu podstawowego"/>
      <family val="0"/>
    </font>
    <font>
      <sz val="9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0"/>
    </font>
    <font>
      <sz val="1"/>
      <color indexed="9"/>
      <name val="Czcionka tekstu podstawowego"/>
      <family val="2"/>
    </font>
    <font>
      <b/>
      <sz val="9"/>
      <color indexed="13"/>
      <name val="Czcionka tekstu podstawowego"/>
      <family val="0"/>
    </font>
    <font>
      <b/>
      <sz val="12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b/>
      <u val="single"/>
      <sz val="11"/>
      <color indexed="12"/>
      <name val="Czcionka tekstu podstawowego"/>
      <family val="0"/>
    </font>
    <font>
      <sz val="10"/>
      <color indexed="8"/>
      <name val="Czcionka tekstu podstawowego"/>
      <family val="2"/>
    </font>
    <font>
      <b/>
      <sz val="12"/>
      <color indexed="10"/>
      <name val="Czcionka tekstu podstawowego"/>
      <family val="0"/>
    </font>
    <font>
      <sz val="10"/>
      <color indexed="9"/>
      <name val="Czcionka tekstu podstawowego"/>
      <family val="2"/>
    </font>
    <font>
      <b/>
      <sz val="26"/>
      <color indexed="8"/>
      <name val="Czcionka tekstu podstawowego"/>
      <family val="0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zcionka tekstu podstawowego"/>
      <family val="0"/>
    </font>
    <font>
      <sz val="1"/>
      <color theme="0"/>
      <name val="Czcionka tekstu podstawowego"/>
      <family val="2"/>
    </font>
    <font>
      <b/>
      <sz val="9"/>
      <color rgb="FFFFFF00"/>
      <name val="Czcionka tekstu podstawowego"/>
      <family val="0"/>
    </font>
    <font>
      <b/>
      <sz val="12"/>
      <color theme="1"/>
      <name val="Czcionka tekstu podstawowego"/>
      <family val="0"/>
    </font>
    <font>
      <b/>
      <i/>
      <sz val="9"/>
      <color theme="1"/>
      <name val="Czcionka tekstu podstawowego"/>
      <family val="0"/>
    </font>
    <font>
      <b/>
      <i/>
      <sz val="10"/>
      <color theme="1"/>
      <name val="Czcionka tekstu podstawowego"/>
      <family val="0"/>
    </font>
    <font>
      <b/>
      <u val="single"/>
      <sz val="11"/>
      <color theme="10"/>
      <name val="Czcionka tekstu podstawowego"/>
      <family val="0"/>
    </font>
    <font>
      <sz val="10"/>
      <color theme="1"/>
      <name val="Czcionka tekstu podstawowego"/>
      <family val="2"/>
    </font>
    <font>
      <b/>
      <sz val="12"/>
      <color rgb="FFFF0000"/>
      <name val="Czcionka tekstu podstawowego"/>
      <family val="0"/>
    </font>
    <font>
      <sz val="10"/>
      <color theme="0"/>
      <name val="Czcionka tekstu podstawowego"/>
      <family val="2"/>
    </font>
    <font>
      <b/>
      <sz val="26"/>
      <color theme="1"/>
      <name val="Czcionka tekstu podstawowego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67" fillId="33" borderId="0" xfId="0" applyFont="1" applyFill="1" applyAlignment="1">
      <alignment horizontal="left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shrinkToFi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0" fontId="68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69" fillId="34" borderId="0" xfId="0" applyFont="1" applyFill="1" applyAlignment="1" applyProtection="1">
      <alignment vertical="top" wrapText="1"/>
      <protection hidden="1"/>
    </xf>
    <xf numFmtId="0" fontId="0" fillId="0" borderId="13" xfId="0" applyBorder="1" applyAlignment="1" applyProtection="1">
      <alignment shrinkToFit="1"/>
      <protection locked="0"/>
    </xf>
    <xf numFmtId="0" fontId="0" fillId="0" borderId="14" xfId="0" applyBorder="1" applyAlignment="1" applyProtection="1">
      <alignment shrinkToFit="1"/>
      <protection locked="0"/>
    </xf>
    <xf numFmtId="0" fontId="0" fillId="0" borderId="14" xfId="0" applyBorder="1" applyAlignment="1" applyProtection="1">
      <alignment horizontal="center" shrinkToFit="1"/>
      <protection locked="0"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shrinkToFit="1"/>
      <protection hidden="1"/>
    </xf>
    <xf numFmtId="0" fontId="0" fillId="0" borderId="0" xfId="0" applyAlignment="1">
      <alignment/>
    </xf>
    <xf numFmtId="0" fontId="0" fillId="0" borderId="15" xfId="0" applyBorder="1" applyAlignment="1" applyProtection="1">
      <alignment shrinkToFit="1"/>
      <protection locked="0"/>
    </xf>
    <xf numFmtId="0" fontId="0" fillId="0" borderId="12" xfId="0" applyBorder="1" applyAlignment="1" applyProtection="1">
      <alignment shrinkToFit="1"/>
      <protection hidden="1" locked="0"/>
    </xf>
    <xf numFmtId="0" fontId="67" fillId="1" borderId="12" xfId="0" applyFont="1" applyFill="1" applyBorder="1" applyAlignment="1" applyProtection="1">
      <alignment/>
      <protection hidden="1"/>
    </xf>
    <xf numFmtId="0" fontId="7" fillId="0" borderId="10" xfId="0" applyFont="1" applyBorder="1" applyAlignment="1" applyProtection="1">
      <alignment shrinkToFit="1"/>
      <protection hidden="1"/>
    </xf>
    <xf numFmtId="0" fontId="7" fillId="0" borderId="11" xfId="0" applyFont="1" applyBorder="1" applyAlignment="1" applyProtection="1">
      <alignment shrinkToFit="1"/>
      <protection hidden="1"/>
    </xf>
    <xf numFmtId="0" fontId="0" fillId="0" borderId="14" xfId="0" applyNumberFormat="1" applyBorder="1" applyAlignment="1" applyProtection="1">
      <alignment shrinkToFit="1"/>
      <protection hidden="1"/>
    </xf>
    <xf numFmtId="0" fontId="0" fillId="0" borderId="12" xfId="0" applyNumberFormat="1" applyBorder="1" applyAlignment="1" applyProtection="1">
      <alignment shrinkToFit="1"/>
      <protection hidden="1"/>
    </xf>
    <xf numFmtId="0" fontId="0" fillId="0" borderId="12" xfId="0" applyBorder="1" applyAlignment="1" applyProtection="1">
      <alignment shrinkToFit="1"/>
      <protection hidden="1"/>
    </xf>
    <xf numFmtId="0" fontId="67" fillId="35" borderId="12" xfId="0" applyFont="1" applyFill="1" applyBorder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0" fillId="33" borderId="0" xfId="0" applyFont="1" applyFill="1" applyAlignment="1">
      <alignment/>
    </xf>
    <xf numFmtId="0" fontId="10" fillId="33" borderId="0" xfId="0" applyFont="1" applyFill="1" applyAlignment="1" applyProtection="1">
      <alignment/>
      <protection hidden="1"/>
    </xf>
    <xf numFmtId="0" fontId="10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0" xfId="0" applyFont="1" applyFill="1" applyAlignment="1">
      <alignment vertical="top"/>
    </xf>
    <xf numFmtId="0" fontId="10" fillId="33" borderId="0" xfId="0" applyFont="1" applyFill="1" applyAlignment="1" applyProtection="1">
      <alignment shrinkToFit="1"/>
      <protection hidden="1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right"/>
    </xf>
    <xf numFmtId="14" fontId="70" fillId="33" borderId="12" xfId="0" applyNumberFormat="1" applyFont="1" applyFill="1" applyBorder="1" applyAlignment="1">
      <alignment horizontal="center"/>
    </xf>
    <xf numFmtId="14" fontId="0" fillId="33" borderId="0" xfId="0" applyNumberFormat="1" applyFill="1" applyAlignment="1">
      <alignment horizontal="left"/>
    </xf>
    <xf numFmtId="14" fontId="70" fillId="33" borderId="0" xfId="0" applyNumberFormat="1" applyFont="1" applyFill="1" applyAlignment="1">
      <alignment horizontal="center"/>
    </xf>
    <xf numFmtId="0" fontId="62" fillId="33" borderId="0" xfId="0" applyFont="1" applyFill="1" applyAlignment="1">
      <alignment horizontal="left"/>
    </xf>
    <xf numFmtId="0" fontId="62" fillId="33" borderId="0" xfId="0" applyFont="1" applyFill="1" applyAlignment="1">
      <alignment/>
    </xf>
    <xf numFmtId="0" fontId="70" fillId="33" borderId="0" xfId="0" applyFont="1" applyFill="1" applyAlignment="1" applyProtection="1">
      <alignment/>
      <protection hidden="1"/>
    </xf>
    <xf numFmtId="0" fontId="62" fillId="33" borderId="0" xfId="0" applyFont="1" applyFill="1" applyAlignment="1" applyProtection="1">
      <alignment/>
      <protection hidden="1"/>
    </xf>
    <xf numFmtId="0" fontId="64" fillId="33" borderId="0" xfId="0" applyFont="1" applyFill="1" applyAlignment="1">
      <alignment/>
    </xf>
    <xf numFmtId="0" fontId="10" fillId="33" borderId="0" xfId="0" applyFont="1" applyFill="1" applyAlignment="1" applyProtection="1">
      <alignment vertical="top"/>
      <protection hidden="1"/>
    </xf>
    <xf numFmtId="0" fontId="10" fillId="33" borderId="0" xfId="0" applyFont="1" applyFill="1" applyAlignment="1" applyProtection="1">
      <alignment vertical="top" wrapText="1"/>
      <protection hidden="1"/>
    </xf>
    <xf numFmtId="0" fontId="0" fillId="33" borderId="0" xfId="0" applyFill="1" applyAlignment="1" applyProtection="1">
      <alignment vertical="center"/>
      <protection hidden="1"/>
    </xf>
    <xf numFmtId="0" fontId="70" fillId="33" borderId="0" xfId="0" applyFont="1" applyFill="1" applyAlignment="1" applyProtection="1">
      <alignment vertical="center"/>
      <protection hidden="1"/>
    </xf>
    <xf numFmtId="0" fontId="9" fillId="33" borderId="0" xfId="0" applyFont="1" applyFill="1" applyAlignment="1" applyProtection="1">
      <alignment vertical="center"/>
      <protection hidden="1"/>
    </xf>
    <xf numFmtId="0" fontId="67" fillId="33" borderId="0" xfId="0" applyFont="1" applyFill="1" applyBorder="1" applyAlignment="1" applyProtection="1">
      <alignment/>
      <protection hidden="1"/>
    </xf>
    <xf numFmtId="0" fontId="8" fillId="33" borderId="0" xfId="0" applyFont="1" applyFill="1" applyAlignment="1" applyProtection="1">
      <alignment vertical="center" wrapText="1"/>
      <protection hidden="1"/>
    </xf>
    <xf numFmtId="0" fontId="71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hidden="1"/>
    </xf>
    <xf numFmtId="0" fontId="12" fillId="33" borderId="0" xfId="0" applyFont="1" applyFill="1" applyAlignment="1" applyProtection="1">
      <alignment/>
      <protection hidden="1"/>
    </xf>
    <xf numFmtId="0" fontId="72" fillId="33" borderId="0" xfId="0" applyFont="1" applyFill="1" applyAlignment="1">
      <alignment horizontal="right" vertical="center"/>
    </xf>
    <xf numFmtId="0" fontId="73" fillId="33" borderId="0" xfId="44" applyFont="1" applyFill="1" applyAlignment="1" applyProtection="1">
      <alignment/>
      <protection/>
    </xf>
    <xf numFmtId="0" fontId="15" fillId="36" borderId="16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7" fillId="0" borderId="17" xfId="0" applyFont="1" applyBorder="1" applyAlignment="1" applyProtection="1">
      <alignment horizontal="center"/>
      <protection hidden="1"/>
    </xf>
    <xf numFmtId="0" fontId="7" fillId="0" borderId="18" xfId="0" applyFont="1" applyBorder="1" applyAlignment="1" applyProtection="1">
      <alignment shrinkToFit="1"/>
      <protection locked="0"/>
    </xf>
    <xf numFmtId="0" fontId="7" fillId="0" borderId="19" xfId="0" applyFont="1" applyBorder="1" applyAlignment="1" applyProtection="1">
      <alignment shrinkToFit="1"/>
      <protection locked="0"/>
    </xf>
    <xf numFmtId="0" fontId="7" fillId="0" borderId="19" xfId="0" applyFont="1" applyBorder="1" applyAlignment="1" applyProtection="1">
      <alignment horizontal="center" shrinkToFit="1"/>
      <protection locked="0"/>
    </xf>
    <xf numFmtId="0" fontId="7" fillId="0" borderId="19" xfId="0" applyFont="1" applyBorder="1" applyAlignment="1" applyProtection="1">
      <alignment shrinkToFit="1"/>
      <protection hidden="1" locked="0"/>
    </xf>
    <xf numFmtId="0" fontId="7" fillId="0" borderId="19" xfId="0" applyFont="1" applyBorder="1" applyAlignment="1" applyProtection="1">
      <alignment shrinkToFit="1"/>
      <protection hidden="1"/>
    </xf>
    <xf numFmtId="0" fontId="7" fillId="0" borderId="17" xfId="0" applyFont="1" applyBorder="1" applyAlignment="1" applyProtection="1">
      <alignment shrinkToFit="1"/>
      <protection hidden="1"/>
    </xf>
    <xf numFmtId="0" fontId="7" fillId="33" borderId="0" xfId="0" applyFont="1" applyFill="1" applyAlignment="1">
      <alignment/>
    </xf>
    <xf numFmtId="0" fontId="7" fillId="33" borderId="0" xfId="0" applyFont="1" applyFill="1" applyAlignment="1" applyProtection="1" quotePrefix="1">
      <alignment/>
      <protection hidden="1"/>
    </xf>
    <xf numFmtId="0" fontId="0" fillId="0" borderId="14" xfId="0" applyBorder="1" applyAlignment="1" applyProtection="1">
      <alignment shrinkToFit="1"/>
      <protection hidden="1" locked="0"/>
    </xf>
    <xf numFmtId="0" fontId="5" fillId="36" borderId="16" xfId="0" applyFont="1" applyFill="1" applyBorder="1" applyAlignment="1">
      <alignment horizontal="center" vertical="center" textRotation="90" wrapText="1"/>
    </xf>
    <xf numFmtId="0" fontId="74" fillId="0" borderId="20" xfId="0" applyFont="1" applyBorder="1" applyAlignment="1" applyProtection="1">
      <alignment shrinkToFit="1"/>
      <protection locked="0"/>
    </xf>
    <xf numFmtId="0" fontId="74" fillId="0" borderId="21" xfId="0" applyFont="1" applyBorder="1" applyAlignment="1" applyProtection="1">
      <alignment shrinkToFit="1"/>
      <protection locked="0"/>
    </xf>
    <xf numFmtId="0" fontId="7" fillId="0" borderId="22" xfId="0" applyFont="1" applyBorder="1" applyAlignment="1" applyProtection="1">
      <alignment shrinkToFit="1"/>
      <protection locked="0"/>
    </xf>
    <xf numFmtId="14" fontId="75" fillId="33" borderId="12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68" fillId="0" borderId="0" xfId="0" applyFont="1" applyBorder="1" applyAlignment="1" applyProtection="1">
      <alignment/>
      <protection hidden="1"/>
    </xf>
    <xf numFmtId="0" fontId="68" fillId="0" borderId="0" xfId="0" applyFont="1" applyBorder="1" applyAlignment="1" applyProtection="1">
      <alignment horizontal="right"/>
      <protection hidden="1"/>
    </xf>
    <xf numFmtId="0" fontId="7" fillId="0" borderId="0" xfId="0" applyFont="1" applyBorder="1" applyAlignment="1" applyProtection="1">
      <alignment/>
      <protection hidden="1"/>
    </xf>
    <xf numFmtId="0" fontId="74" fillId="33" borderId="0" xfId="0" applyFont="1" applyFill="1" applyAlignment="1">
      <alignment horizontal="left"/>
    </xf>
    <xf numFmtId="0" fontId="68" fillId="0" borderId="0" xfId="0" applyFont="1" applyAlignment="1">
      <alignment/>
    </xf>
    <xf numFmtId="0" fontId="76" fillId="33" borderId="0" xfId="0" applyFont="1" applyFill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0" fontId="76" fillId="0" borderId="0" xfId="0" applyFont="1" applyAlignment="1">
      <alignment/>
    </xf>
    <xf numFmtId="0" fontId="68" fillId="33" borderId="0" xfId="0" applyFont="1" applyFill="1" applyAlignment="1">
      <alignment/>
    </xf>
    <xf numFmtId="0" fontId="68" fillId="33" borderId="23" xfId="0" applyFont="1" applyFill="1" applyBorder="1" applyAlignment="1" applyProtection="1">
      <alignment/>
      <protection hidden="1"/>
    </xf>
    <xf numFmtId="0" fontId="68" fillId="33" borderId="23" xfId="0" applyFont="1" applyFill="1" applyBorder="1" applyAlignment="1">
      <alignment horizontal="right"/>
    </xf>
    <xf numFmtId="0" fontId="68" fillId="33" borderId="23" xfId="0" applyFont="1" applyFill="1" applyBorder="1" applyAlignment="1">
      <alignment horizontal="center"/>
    </xf>
    <xf numFmtId="0" fontId="68" fillId="33" borderId="0" xfId="0" applyFont="1" applyFill="1" applyAlignment="1">
      <alignment horizontal="center"/>
    </xf>
    <xf numFmtId="0" fontId="68" fillId="33" borderId="0" xfId="0" applyFont="1" applyFill="1" applyAlignment="1" applyProtection="1">
      <alignment/>
      <protection hidden="1"/>
    </xf>
    <xf numFmtId="0" fontId="68" fillId="0" borderId="0" xfId="0" applyFont="1" applyBorder="1" applyAlignment="1">
      <alignment/>
    </xf>
    <xf numFmtId="0" fontId="68" fillId="33" borderId="0" xfId="0" applyFont="1" applyFill="1" applyBorder="1" applyAlignment="1" applyProtection="1">
      <alignment horizontal="right"/>
      <protection hidden="1"/>
    </xf>
    <xf numFmtId="0" fontId="68" fillId="33" borderId="0" xfId="0" applyFont="1" applyFill="1" applyBorder="1" applyAlignment="1" applyProtection="1">
      <alignment horizontal="center"/>
      <protection hidden="1"/>
    </xf>
    <xf numFmtId="0" fontId="68" fillId="33" borderId="0" xfId="0" applyFont="1" applyFill="1" applyAlignment="1" applyProtection="1">
      <alignment horizontal="right"/>
      <protection hidden="1"/>
    </xf>
    <xf numFmtId="0" fontId="68" fillId="33" borderId="0" xfId="0" applyFont="1" applyFill="1" applyBorder="1" applyAlignment="1" applyProtection="1">
      <alignment/>
      <protection hidden="1"/>
    </xf>
    <xf numFmtId="22" fontId="68" fillId="33" borderId="0" xfId="0" applyNumberFormat="1" applyFont="1" applyFill="1" applyAlignment="1">
      <alignment/>
    </xf>
    <xf numFmtId="49" fontId="0" fillId="0" borderId="14" xfId="0" applyNumberFormat="1" applyFill="1" applyBorder="1" applyAlignment="1" applyProtection="1">
      <alignment shrinkToFit="1"/>
      <protection locked="0"/>
    </xf>
    <xf numFmtId="49" fontId="0" fillId="0" borderId="14" xfId="0" applyNumberFormat="1" applyBorder="1" applyAlignment="1" applyProtection="1">
      <alignment shrinkToFit="1"/>
      <protection locked="0"/>
    </xf>
    <xf numFmtId="49" fontId="0" fillId="0" borderId="12" xfId="0" applyNumberFormat="1" applyFill="1" applyBorder="1" applyAlignment="1" applyProtection="1">
      <alignment shrinkToFit="1"/>
      <protection locked="0"/>
    </xf>
    <xf numFmtId="49" fontId="0" fillId="0" borderId="12" xfId="0" applyNumberFormat="1" applyBorder="1" applyAlignment="1" applyProtection="1">
      <alignment shrinkToFit="1"/>
      <protection locked="0"/>
    </xf>
    <xf numFmtId="49" fontId="7" fillId="0" borderId="19" xfId="0" applyNumberFormat="1" applyFont="1" applyBorder="1" applyAlignment="1" applyProtection="1">
      <alignment shrinkToFit="1"/>
      <protection locked="0"/>
    </xf>
    <xf numFmtId="0" fontId="5" fillId="37" borderId="24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 wrapText="1"/>
    </xf>
    <xf numFmtId="0" fontId="5" fillId="37" borderId="26" xfId="0" applyFont="1" applyFill="1" applyBorder="1" applyAlignment="1">
      <alignment horizontal="center" vertical="center" wrapText="1"/>
    </xf>
    <xf numFmtId="0" fontId="62" fillId="38" borderId="0" xfId="0" applyFont="1" applyFill="1" applyAlignment="1" applyProtection="1">
      <alignment horizontal="left"/>
      <protection locked="0"/>
    </xf>
    <xf numFmtId="0" fontId="4" fillId="36" borderId="27" xfId="0" applyFont="1" applyFill="1" applyBorder="1" applyAlignment="1">
      <alignment horizontal="center" vertical="center" textRotation="90"/>
    </xf>
    <xf numFmtId="0" fontId="4" fillId="36" borderId="16" xfId="0" applyFont="1" applyFill="1" applyBorder="1" applyAlignment="1">
      <alignment horizontal="center" vertical="center" textRotation="90"/>
    </xf>
    <xf numFmtId="0" fontId="5" fillId="36" borderId="27" xfId="0" applyFont="1" applyFill="1" applyBorder="1" applyAlignment="1">
      <alignment horizontal="center" vertical="center" textRotation="90" wrapText="1"/>
    </xf>
    <xf numFmtId="0" fontId="5" fillId="36" borderId="16" xfId="0" applyFont="1" applyFill="1" applyBorder="1" applyAlignment="1">
      <alignment horizontal="center" vertical="center" textRotation="90" wrapText="1"/>
    </xf>
    <xf numFmtId="0" fontId="70" fillId="0" borderId="0" xfId="0" applyFont="1" applyAlignment="1">
      <alignment horizontal="left"/>
    </xf>
    <xf numFmtId="0" fontId="62" fillId="31" borderId="0" xfId="0" applyFont="1" applyFill="1" applyAlignment="1">
      <alignment horizontal="left" vertical="top" wrapText="1"/>
    </xf>
    <xf numFmtId="0" fontId="4" fillId="36" borderId="28" xfId="0" applyFont="1" applyFill="1" applyBorder="1" applyAlignment="1">
      <alignment horizontal="center"/>
    </xf>
    <xf numFmtId="0" fontId="4" fillId="36" borderId="29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textRotation="90"/>
    </xf>
    <xf numFmtId="0" fontId="4" fillId="36" borderId="25" xfId="0" applyFont="1" applyFill="1" applyBorder="1" applyAlignment="1">
      <alignment horizontal="center" vertical="center" textRotation="90"/>
    </xf>
    <xf numFmtId="0" fontId="4" fillId="36" borderId="26" xfId="0" applyFont="1" applyFill="1" applyBorder="1" applyAlignment="1">
      <alignment horizontal="center" vertical="center" textRotation="90"/>
    </xf>
    <xf numFmtId="0" fontId="77" fillId="33" borderId="0" xfId="0" applyFont="1" applyFill="1" applyAlignment="1">
      <alignment horizontal="center"/>
    </xf>
    <xf numFmtId="0" fontId="70" fillId="33" borderId="33" xfId="0" applyFont="1" applyFill="1" applyBorder="1" applyAlignment="1">
      <alignment horizontal="left" vertical="top" wrapText="1"/>
    </xf>
    <xf numFmtId="0" fontId="70" fillId="33" borderId="34" xfId="0" applyFont="1" applyFill="1" applyBorder="1" applyAlignment="1">
      <alignment horizontal="left" vertical="top" wrapText="1"/>
    </xf>
    <xf numFmtId="0" fontId="70" fillId="33" borderId="35" xfId="0" applyFont="1" applyFill="1" applyBorder="1" applyAlignment="1">
      <alignment horizontal="left" vertical="top" wrapText="1"/>
    </xf>
    <xf numFmtId="0" fontId="67" fillId="33" borderId="33" xfId="0" applyFont="1" applyFill="1" applyBorder="1" applyAlignment="1">
      <alignment horizontal="left"/>
    </xf>
    <xf numFmtId="0" fontId="67" fillId="33" borderId="34" xfId="0" applyFont="1" applyFill="1" applyBorder="1" applyAlignment="1">
      <alignment horizontal="left"/>
    </xf>
    <xf numFmtId="0" fontId="67" fillId="33" borderId="35" xfId="0" applyFont="1" applyFill="1" applyBorder="1" applyAlignment="1">
      <alignment horizontal="left"/>
    </xf>
    <xf numFmtId="14" fontId="70" fillId="33" borderId="33" xfId="0" applyNumberFormat="1" applyFont="1" applyFill="1" applyBorder="1" applyAlignment="1">
      <alignment horizontal="center"/>
    </xf>
    <xf numFmtId="14" fontId="70" fillId="33" borderId="35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left" wrapText="1"/>
    </xf>
    <xf numFmtId="0" fontId="4" fillId="36" borderId="33" xfId="0" applyFont="1" applyFill="1" applyBorder="1" applyAlignment="1">
      <alignment horizontal="center" vertical="center" wrapText="1"/>
    </xf>
    <xf numFmtId="0" fontId="4" fillId="36" borderId="34" xfId="0" applyFont="1" applyFill="1" applyBorder="1" applyAlignment="1">
      <alignment horizontal="center" vertical="center" wrapText="1"/>
    </xf>
    <xf numFmtId="0" fontId="4" fillId="36" borderId="35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53" fillId="38" borderId="0" xfId="44" applyFill="1" applyAlignment="1" applyProtection="1">
      <alignment horizontal="left"/>
      <protection locked="0"/>
    </xf>
    <xf numFmtId="0" fontId="11" fillId="38" borderId="33" xfId="0" applyFont="1" applyFill="1" applyBorder="1" applyAlignment="1" applyProtection="1">
      <alignment horizontal="left" vertical="center" shrinkToFit="1"/>
      <protection locked="0"/>
    </xf>
    <xf numFmtId="0" fontId="11" fillId="38" borderId="34" xfId="0" applyFont="1" applyFill="1" applyBorder="1" applyAlignment="1" applyProtection="1">
      <alignment horizontal="left" vertical="center" shrinkToFit="1"/>
      <protection locked="0"/>
    </xf>
    <xf numFmtId="0" fontId="11" fillId="38" borderId="35" xfId="0" applyFont="1" applyFill="1" applyBorder="1" applyAlignment="1" applyProtection="1">
      <alignment horizontal="left" vertical="center" shrinkToFit="1"/>
      <protection locked="0"/>
    </xf>
    <xf numFmtId="0" fontId="70" fillId="33" borderId="0" xfId="0" applyFont="1" applyFill="1" applyAlignment="1">
      <alignment/>
    </xf>
    <xf numFmtId="14" fontId="75" fillId="33" borderId="33" xfId="0" applyNumberFormat="1" applyFont="1" applyFill="1" applyBorder="1" applyAlignment="1">
      <alignment horizontal="center"/>
    </xf>
    <xf numFmtId="14" fontId="75" fillId="33" borderId="35" xfId="0" applyNumberFormat="1" applyFont="1" applyFill="1" applyBorder="1" applyAlignment="1">
      <alignment horizontal="center"/>
    </xf>
    <xf numFmtId="0" fontId="70" fillId="33" borderId="0" xfId="0" applyFont="1" applyFill="1" applyAlignment="1">
      <alignment horizontal="left"/>
    </xf>
    <xf numFmtId="0" fontId="4" fillId="36" borderId="27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8" fillId="33" borderId="0" xfId="0" applyFont="1" applyFill="1" applyAlignment="1" applyProtection="1">
      <alignment vertical="center" wrapText="1"/>
      <protection hidden="1"/>
    </xf>
    <xf numFmtId="0" fontId="67" fillId="0" borderId="36" xfId="0" applyFont="1" applyBorder="1" applyAlignment="1" applyProtection="1">
      <alignment/>
      <protection hidden="1"/>
    </xf>
    <xf numFmtId="0" fontId="4" fillId="36" borderId="15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 patternType="gray125"/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strike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strike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gloszenia@pzkfits.p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00"/>
  <sheetViews>
    <sheetView tabSelected="1" zoomScalePageLayoutView="0" workbookViewId="0" topLeftCell="A1">
      <selection activeCell="D9" sqref="D9:I9"/>
    </sheetView>
  </sheetViews>
  <sheetFormatPr defaultColWidth="0" defaultRowHeight="14.25" zeroHeight="1"/>
  <cols>
    <col min="1" max="1" width="4.3984375" style="8" customWidth="1"/>
    <col min="2" max="2" width="18.3984375" style="8" customWidth="1"/>
    <col min="3" max="3" width="13.59765625" style="8" customWidth="1"/>
    <col min="4" max="4" width="11.19921875" style="8" customWidth="1"/>
    <col min="5" max="5" width="7.3984375" style="8" customWidth="1"/>
    <col min="6" max="6" width="7.5" style="8" customWidth="1"/>
    <col min="7" max="7" width="9.19921875" style="73" customWidth="1"/>
    <col min="8" max="15" width="6.69921875" style="73" customWidth="1"/>
    <col min="16" max="16" width="8.5" style="8" customWidth="1"/>
    <col min="17" max="17" width="12" style="8" customWidth="1"/>
    <col min="18" max="18" width="6" style="8" hidden="1" customWidth="1"/>
    <col min="19" max="19" width="5.59765625" style="8" hidden="1" customWidth="1"/>
    <col min="20" max="20" width="14.59765625" style="8" hidden="1" customWidth="1"/>
    <col min="21" max="21" width="10.69921875" style="8" hidden="1" customWidth="1"/>
    <col min="22" max="22" width="4.3984375" style="8" customWidth="1"/>
    <col min="23" max="23" width="17" style="8" customWidth="1"/>
    <col min="24" max="24" width="17.8984375" style="8" hidden="1" customWidth="1"/>
    <col min="25" max="25" width="14.09765625" style="8" hidden="1" customWidth="1"/>
    <col min="26" max="26" width="11.3984375" style="65" hidden="1" customWidth="1"/>
    <col min="27" max="27" width="35" style="8" hidden="1" customWidth="1"/>
    <col min="28" max="35" width="9.09765625" style="8" hidden="1" customWidth="1"/>
    <col min="36" max="67" width="9" style="8" hidden="1" customWidth="1"/>
    <col min="68" max="16384" width="9" style="8" hidden="1" customWidth="1"/>
  </cols>
  <sheetData>
    <row r="1" spans="1:58" ht="33.7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27"/>
      <c r="Q1" s="28"/>
      <c r="R1" s="29"/>
      <c r="S1" s="29"/>
      <c r="T1" s="29"/>
      <c r="U1" s="29"/>
      <c r="V1" s="28"/>
      <c r="W1" s="28"/>
      <c r="X1" s="28"/>
      <c r="Y1" s="14"/>
      <c r="Z1" s="28"/>
      <c r="AA1" s="14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</row>
    <row r="2" spans="1:58" ht="30.75" customHeight="1">
      <c r="A2" s="30"/>
      <c r="B2" s="31" t="s">
        <v>1</v>
      </c>
      <c r="C2" s="118" t="s">
        <v>173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0"/>
      <c r="P2" s="27"/>
      <c r="Q2" s="28"/>
      <c r="R2" s="45"/>
      <c r="S2" s="45"/>
      <c r="T2" s="45"/>
      <c r="U2" s="45"/>
      <c r="V2" s="45"/>
      <c r="W2" s="45"/>
      <c r="X2" s="32"/>
      <c r="Y2" s="15"/>
      <c r="Z2" s="32"/>
      <c r="AA2" s="15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</row>
    <row r="3" spans="1:58" ht="18" customHeight="1">
      <c r="A3" s="30"/>
      <c r="B3" s="33" t="s">
        <v>2</v>
      </c>
      <c r="C3" s="121" t="s">
        <v>168</v>
      </c>
      <c r="D3" s="122"/>
      <c r="E3" s="122"/>
      <c r="F3" s="123"/>
      <c r="G3" s="1"/>
      <c r="H3" s="1"/>
      <c r="I3" s="1"/>
      <c r="J3" s="34"/>
      <c r="K3" s="30"/>
      <c r="L3" s="30"/>
      <c r="M3" s="30"/>
      <c r="N3" s="30"/>
      <c r="O3" s="30"/>
      <c r="P3" s="27"/>
      <c r="Q3" s="28"/>
      <c r="R3" s="45"/>
      <c r="S3" s="45"/>
      <c r="T3" s="45"/>
      <c r="U3" s="45"/>
      <c r="V3" s="45"/>
      <c r="W3" s="45"/>
      <c r="X3" s="32"/>
      <c r="Y3" s="15"/>
      <c r="Z3" s="32"/>
      <c r="AA3" s="15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</row>
    <row r="4" spans="1:58" ht="15.75" customHeight="1">
      <c r="A4" s="30"/>
      <c r="B4" s="33" t="s">
        <v>3</v>
      </c>
      <c r="C4" s="35" t="s">
        <v>4</v>
      </c>
      <c r="D4" s="36">
        <v>42875</v>
      </c>
      <c r="E4" s="37" t="s">
        <v>170</v>
      </c>
      <c r="F4" s="35" t="s">
        <v>5</v>
      </c>
      <c r="G4" s="124">
        <v>42876</v>
      </c>
      <c r="H4" s="125"/>
      <c r="I4" s="34" t="s">
        <v>174</v>
      </c>
      <c r="J4" s="34"/>
      <c r="K4" s="30"/>
      <c r="L4" s="30"/>
      <c r="M4" s="30"/>
      <c r="N4" s="30"/>
      <c r="O4" s="30"/>
      <c r="P4" s="27"/>
      <c r="Q4" s="45"/>
      <c r="R4" s="45"/>
      <c r="S4" s="45"/>
      <c r="T4" s="45"/>
      <c r="U4" s="45"/>
      <c r="V4" s="45"/>
      <c r="W4" s="45"/>
      <c r="X4" s="32"/>
      <c r="Y4" s="15"/>
      <c r="Z4" s="32"/>
      <c r="AA4" s="15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</row>
    <row r="5" spans="1:58" ht="15.75">
      <c r="A5" s="30"/>
      <c r="B5" s="33" t="s">
        <v>6</v>
      </c>
      <c r="C5" s="37"/>
      <c r="D5" s="38"/>
      <c r="E5" s="37"/>
      <c r="F5" s="34"/>
      <c r="G5" s="34"/>
      <c r="H5" s="34"/>
      <c r="I5" s="34"/>
      <c r="J5" s="34"/>
      <c r="K5" s="30"/>
      <c r="L5" s="30"/>
      <c r="M5" s="30"/>
      <c r="N5" s="30"/>
      <c r="O5" s="30"/>
      <c r="P5" s="27"/>
      <c r="Q5" s="44"/>
      <c r="R5" s="45"/>
      <c r="S5" s="45"/>
      <c r="T5" s="45"/>
      <c r="U5" s="45"/>
      <c r="V5" s="45"/>
      <c r="W5" s="45"/>
      <c r="X5" s="28"/>
      <c r="Y5" s="14"/>
      <c r="Z5" s="28"/>
      <c r="AA5" s="15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</row>
    <row r="6" spans="1:58" ht="15.75">
      <c r="A6" s="30"/>
      <c r="B6" s="33" t="s">
        <v>7</v>
      </c>
      <c r="C6" s="37"/>
      <c r="D6" s="72">
        <f>D4-10</f>
        <v>42865</v>
      </c>
      <c r="E6" s="34" t="s">
        <v>171</v>
      </c>
      <c r="F6" s="77" t="s">
        <v>38</v>
      </c>
      <c r="G6" s="137">
        <f>D4-7</f>
        <v>42868</v>
      </c>
      <c r="H6" s="138"/>
      <c r="I6" s="34" t="s">
        <v>170</v>
      </c>
      <c r="J6" s="34"/>
      <c r="K6" s="30"/>
      <c r="L6" s="30"/>
      <c r="M6" s="30"/>
      <c r="N6" s="30"/>
      <c r="O6" s="30"/>
      <c r="P6" s="27"/>
      <c r="Q6" s="44"/>
      <c r="R6" s="45"/>
      <c r="S6" s="45"/>
      <c r="T6" s="45"/>
      <c r="U6" s="45"/>
      <c r="V6" s="45"/>
      <c r="W6" s="45"/>
      <c r="X6" s="28"/>
      <c r="Y6" s="14"/>
      <c r="Z6" s="28"/>
      <c r="AA6" s="15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</row>
    <row r="7" spans="1:58" ht="15">
      <c r="A7" s="126" t="s">
        <v>26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27"/>
      <c r="Q7" s="44"/>
      <c r="R7" s="45"/>
      <c r="S7" s="45"/>
      <c r="T7" s="45"/>
      <c r="U7" s="45"/>
      <c r="V7" s="45"/>
      <c r="W7" s="45"/>
      <c r="X7" s="32"/>
      <c r="Y7" s="15"/>
      <c r="Z7" s="32"/>
      <c r="AA7" s="15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</row>
    <row r="8" spans="1:58" ht="15.75">
      <c r="A8" s="136" t="s">
        <v>8</v>
      </c>
      <c r="B8" s="136"/>
      <c r="C8" s="136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27"/>
      <c r="Q8" s="44"/>
      <c r="R8" s="45"/>
      <c r="S8" s="45"/>
      <c r="T8" s="45"/>
      <c r="U8" s="45"/>
      <c r="V8" s="45"/>
      <c r="W8" s="45"/>
      <c r="X8" s="32"/>
      <c r="Y8" s="15"/>
      <c r="Z8" s="32"/>
      <c r="AA8" s="15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1:58" ht="24.75" customHeight="1">
      <c r="A9" s="30"/>
      <c r="B9" s="33"/>
      <c r="C9" s="54" t="s">
        <v>126</v>
      </c>
      <c r="D9" s="133"/>
      <c r="E9" s="134"/>
      <c r="F9" s="134"/>
      <c r="G9" s="134"/>
      <c r="H9" s="134"/>
      <c r="I9" s="135"/>
      <c r="J9" s="40"/>
      <c r="K9" s="46"/>
      <c r="L9" s="46"/>
      <c r="M9" s="47"/>
      <c r="N9" s="47"/>
      <c r="O9" s="47"/>
      <c r="P9" s="48"/>
      <c r="Q9" s="44"/>
      <c r="R9" s="45"/>
      <c r="S9" s="45"/>
      <c r="T9" s="45"/>
      <c r="U9" s="45"/>
      <c r="V9" s="45"/>
      <c r="W9" s="45"/>
      <c r="X9" s="32"/>
      <c r="Y9" s="15"/>
      <c r="Z9" s="32"/>
      <c r="AA9" s="15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</row>
    <row r="10" spans="1:27" ht="15.75">
      <c r="A10" s="139" t="s">
        <v>9</v>
      </c>
      <c r="B10" s="139"/>
      <c r="C10" s="139"/>
      <c r="D10" s="139"/>
      <c r="E10" s="139"/>
      <c r="F10" s="139"/>
      <c r="G10" s="139"/>
      <c r="H10" s="30"/>
      <c r="I10" s="30"/>
      <c r="J10" s="39" t="s">
        <v>131</v>
      </c>
      <c r="K10" s="39"/>
      <c r="L10" s="40"/>
      <c r="M10" s="55" t="s">
        <v>132</v>
      </c>
      <c r="N10" s="41"/>
      <c r="O10" s="42"/>
      <c r="P10" s="43"/>
      <c r="Q10" s="44"/>
      <c r="R10" s="45"/>
      <c r="S10" s="45"/>
      <c r="T10" s="45"/>
      <c r="U10" s="45"/>
      <c r="V10" s="45"/>
      <c r="W10" s="45"/>
      <c r="X10" s="53"/>
      <c r="Y10" s="26"/>
      <c r="Z10" s="53"/>
      <c r="AA10" s="26"/>
    </row>
    <row r="11" spans="1:27" ht="20.25" customHeight="1">
      <c r="A11" s="30"/>
      <c r="B11" s="33" t="s">
        <v>10</v>
      </c>
      <c r="C11" s="102"/>
      <c r="D11" s="102"/>
      <c r="E11" s="108" t="s">
        <v>153</v>
      </c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45"/>
      <c r="S11" s="45"/>
      <c r="T11" s="45"/>
      <c r="U11" s="45"/>
      <c r="V11" s="45"/>
      <c r="W11" s="45"/>
      <c r="X11" s="53"/>
      <c r="Y11" s="26"/>
      <c r="Z11" s="53"/>
      <c r="AA11" s="26"/>
    </row>
    <row r="12" spans="1:27" ht="20.25" customHeight="1">
      <c r="A12" s="30"/>
      <c r="B12" s="33" t="s">
        <v>11</v>
      </c>
      <c r="C12" s="102"/>
      <c r="D12" s="102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45"/>
      <c r="S12" s="45"/>
      <c r="T12" s="45"/>
      <c r="U12" s="45"/>
      <c r="V12" s="45"/>
      <c r="W12" s="45"/>
      <c r="X12" s="53"/>
      <c r="Y12" s="26"/>
      <c r="Z12" s="53"/>
      <c r="AA12" s="26"/>
    </row>
    <row r="13" spans="1:27" ht="18.75" customHeight="1">
      <c r="A13" s="107" t="s">
        <v>12</v>
      </c>
      <c r="B13" s="107"/>
      <c r="C13" s="107"/>
      <c r="D13" s="107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45"/>
      <c r="S13" s="45"/>
      <c r="T13" s="45"/>
      <c r="U13" s="45"/>
      <c r="V13" s="45"/>
      <c r="W13" s="45"/>
      <c r="X13" s="53"/>
      <c r="Y13" s="26"/>
      <c r="Z13" s="53"/>
      <c r="AA13" s="26"/>
    </row>
    <row r="14" spans="1:27" ht="20.25" customHeight="1">
      <c r="A14" s="30"/>
      <c r="B14" s="33" t="s">
        <v>10</v>
      </c>
      <c r="C14" s="102"/>
      <c r="D14" s="102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45"/>
      <c r="S14" s="45"/>
      <c r="T14" s="45"/>
      <c r="U14" s="45"/>
      <c r="V14" s="45"/>
      <c r="W14" s="45"/>
      <c r="X14" s="53"/>
      <c r="Y14" s="26"/>
      <c r="Z14" s="53"/>
      <c r="AA14" s="26"/>
    </row>
    <row r="15" spans="1:27" ht="20.25" customHeight="1">
      <c r="A15" s="30"/>
      <c r="B15" s="33" t="s">
        <v>11</v>
      </c>
      <c r="C15" s="102"/>
      <c r="D15" s="102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45"/>
      <c r="S15" s="45"/>
      <c r="T15" s="45"/>
      <c r="U15" s="45"/>
      <c r="V15" s="45"/>
      <c r="W15" s="45"/>
      <c r="X15" s="53"/>
      <c r="Y15" s="26"/>
      <c r="Z15" s="53"/>
      <c r="AA15" s="26"/>
    </row>
    <row r="16" spans="1:27" ht="20.25" customHeight="1">
      <c r="A16" s="30"/>
      <c r="B16" s="33" t="s">
        <v>13</v>
      </c>
      <c r="C16" s="102"/>
      <c r="D16" s="102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45"/>
      <c r="S16" s="45"/>
      <c r="T16" s="45"/>
      <c r="U16" s="45"/>
      <c r="V16" s="45"/>
      <c r="W16" s="45"/>
      <c r="X16" s="53"/>
      <c r="Y16" s="26"/>
      <c r="Z16" s="53"/>
      <c r="AA16" s="26"/>
    </row>
    <row r="17" spans="1:27" ht="18">
      <c r="A17" s="49"/>
      <c r="B17" s="33" t="s">
        <v>14</v>
      </c>
      <c r="C17" s="132"/>
      <c r="D17" s="132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45"/>
      <c r="S17" s="45"/>
      <c r="T17" s="45"/>
      <c r="U17" s="45"/>
      <c r="V17" s="45"/>
      <c r="W17" s="45"/>
      <c r="X17" s="53"/>
      <c r="Y17" s="26"/>
      <c r="Z17" s="53"/>
      <c r="AA17" s="26"/>
    </row>
    <row r="18" spans="1:27" ht="24" customHeight="1">
      <c r="A18" s="9"/>
      <c r="B18" s="142" t="s">
        <v>25</v>
      </c>
      <c r="C18" s="142"/>
      <c r="D18" s="142"/>
      <c r="E18" s="142"/>
      <c r="F18" s="19"/>
      <c r="G18" s="51" t="s">
        <v>81</v>
      </c>
      <c r="H18" s="50"/>
      <c r="I18" s="49"/>
      <c r="J18" s="25"/>
      <c r="K18" s="51" t="s">
        <v>89</v>
      </c>
      <c r="L18" s="50"/>
      <c r="M18" s="49"/>
      <c r="N18" s="30"/>
      <c r="O18" s="30"/>
      <c r="P18" s="43"/>
      <c r="Q18" s="44"/>
      <c r="R18" s="45"/>
      <c r="S18" s="45"/>
      <c r="T18" s="45"/>
      <c r="U18" s="45"/>
      <c r="V18" s="45"/>
      <c r="W18" s="45"/>
      <c r="X18" s="53"/>
      <c r="Y18" s="26"/>
      <c r="Z18" s="53"/>
      <c r="AA18" s="26"/>
    </row>
    <row r="19" spans="1:27" ht="18.75" thickBot="1">
      <c r="A19" s="143" t="s">
        <v>34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66" t="s">
        <v>146</v>
      </c>
      <c r="S19" s="52"/>
      <c r="T19" s="52"/>
      <c r="U19" s="52"/>
      <c r="V19" s="52"/>
      <c r="W19" s="52"/>
      <c r="X19" s="52"/>
      <c r="Y19" s="7"/>
      <c r="Z19" s="52"/>
      <c r="AA19" s="7"/>
    </row>
    <row r="20" spans="1:28" ht="14.25">
      <c r="A20" s="114" t="s">
        <v>129</v>
      </c>
      <c r="B20" s="109" t="s">
        <v>15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1"/>
      <c r="R20" s="99" t="s">
        <v>33</v>
      </c>
      <c r="S20" s="52"/>
      <c r="T20" s="7"/>
      <c r="U20" s="7"/>
      <c r="V20" s="7"/>
      <c r="W20" s="7"/>
      <c r="X20" s="7"/>
      <c r="Y20" s="7"/>
      <c r="Z20" s="7"/>
      <c r="AA20" s="7"/>
      <c r="AB20" s="7"/>
    </row>
    <row r="21" spans="1:28" ht="32.25" customHeight="1">
      <c r="A21" s="115"/>
      <c r="B21" s="144" t="s">
        <v>11</v>
      </c>
      <c r="C21" s="146" t="s">
        <v>10</v>
      </c>
      <c r="D21" s="130" t="s">
        <v>152</v>
      </c>
      <c r="E21" s="140" t="s">
        <v>16</v>
      </c>
      <c r="F21" s="103" t="s">
        <v>55</v>
      </c>
      <c r="G21" s="127" t="s">
        <v>37</v>
      </c>
      <c r="H21" s="128"/>
      <c r="I21" s="128"/>
      <c r="J21" s="128"/>
      <c r="K21" s="128"/>
      <c r="L21" s="128"/>
      <c r="M21" s="128"/>
      <c r="N21" s="128"/>
      <c r="O21" s="129"/>
      <c r="P21" s="105" t="s">
        <v>36</v>
      </c>
      <c r="Q21" s="112" t="s">
        <v>154</v>
      </c>
      <c r="R21" s="100"/>
      <c r="S21" s="52"/>
      <c r="T21" s="7"/>
      <c r="U21" s="7"/>
      <c r="V21" s="7"/>
      <c r="W21" s="7"/>
      <c r="X21" s="7"/>
      <c r="Y21" s="7"/>
      <c r="Z21" s="7"/>
      <c r="AA21" s="7"/>
      <c r="AB21" s="7"/>
    </row>
    <row r="22" spans="1:50" ht="79.5" customHeight="1" thickBot="1">
      <c r="A22" s="116"/>
      <c r="B22" s="145"/>
      <c r="C22" s="147"/>
      <c r="D22" s="131"/>
      <c r="E22" s="141"/>
      <c r="F22" s="104"/>
      <c r="G22" s="68" t="s">
        <v>35</v>
      </c>
      <c r="H22" s="68" t="s">
        <v>20</v>
      </c>
      <c r="I22" s="68" t="s">
        <v>21</v>
      </c>
      <c r="J22" s="68" t="s">
        <v>22</v>
      </c>
      <c r="K22" s="68" t="s">
        <v>23</v>
      </c>
      <c r="L22" s="56" t="s">
        <v>143</v>
      </c>
      <c r="M22" s="68" t="s">
        <v>144</v>
      </c>
      <c r="N22" s="56" t="s">
        <v>145</v>
      </c>
      <c r="O22" s="68" t="s">
        <v>133</v>
      </c>
      <c r="P22" s="106"/>
      <c r="Q22" s="113"/>
      <c r="R22" s="101"/>
      <c r="S22" s="52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6"/>
      <c r="AF22" s="6" t="s">
        <v>27</v>
      </c>
      <c r="AG22" s="6" t="s">
        <v>28</v>
      </c>
      <c r="AH22" s="6" t="s">
        <v>29</v>
      </c>
      <c r="AI22" s="6" t="s">
        <v>30</v>
      </c>
      <c r="AJ22" s="6" t="s">
        <v>31</v>
      </c>
      <c r="AK22" s="6" t="s">
        <v>24</v>
      </c>
      <c r="AL22" s="6"/>
      <c r="AM22" s="6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ht="14.25">
      <c r="A23" s="2">
        <f>IF(B23&lt;&gt;"",IF(B22&gt;0,A22+1,1),"")</f>
      </c>
      <c r="B23" s="10"/>
      <c r="C23" s="11"/>
      <c r="D23" s="12"/>
      <c r="E23" s="67">
        <f aca="true" t="shared" si="0" ref="E23:E65">IF($C23&lt;&gt;"",IF(UPPER(RIGHT(TRIM($C23),1))="A","Kobieta","Mężczyzna"),"")</f>
      </c>
      <c r="F23" s="22">
        <f aca="true" t="shared" si="1" ref="F23:F65">IF(D23&gt;1900,YEAR($D$4)-D23,"")</f>
      </c>
      <c r="G23" s="94"/>
      <c r="H23" s="94"/>
      <c r="I23" s="94"/>
      <c r="J23" s="94"/>
      <c r="K23" s="94"/>
      <c r="L23" s="94"/>
      <c r="M23" s="94"/>
      <c r="N23" s="94"/>
      <c r="O23" s="94"/>
      <c r="P23" s="95">
        <f>IF(MIN(G23:J23)=43,43,IF(MIN(G23:J23)=53,53,IF(MIN(G23:O23)&lt;&gt;0,MIN(G23:O23),"")))</f>
      </c>
      <c r="Q23" s="69"/>
      <c r="R23" s="20">
        <f>IF(B23&lt;&gt;"",$D$9,"")</f>
      </c>
      <c r="S23" s="52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6"/>
      <c r="AF23" s="6"/>
      <c r="AG23" s="6"/>
      <c r="AH23" s="6"/>
      <c r="AI23" s="6"/>
      <c r="AJ23" s="6"/>
      <c r="AK23" s="6"/>
      <c r="AL23" s="6"/>
      <c r="AM23" s="6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ht="14.25">
      <c r="A24" s="3">
        <f>IF(B24&lt;&gt;"",IF(B23&gt;0,A23+1,1),"")</f>
      </c>
      <c r="B24" s="17"/>
      <c r="C24" s="4"/>
      <c r="D24" s="5"/>
      <c r="E24" s="18">
        <f t="shared" si="0"/>
      </c>
      <c r="F24" s="23">
        <f t="shared" si="1"/>
      </c>
      <c r="G24" s="96"/>
      <c r="H24" s="96"/>
      <c r="I24" s="96"/>
      <c r="J24" s="96"/>
      <c r="K24" s="96"/>
      <c r="L24" s="96"/>
      <c r="M24" s="96"/>
      <c r="N24" s="96"/>
      <c r="O24" s="96"/>
      <c r="P24" s="97">
        <f aca="true" t="shared" si="2" ref="P24:P65">IF(MIN(G24:J24)=43,43,IF(MIN(G24:J24)=53,53,IF(MIN(G24:O24)&lt;&gt;0,MIN(G24:O24),"")))</f>
      </c>
      <c r="Q24" s="70"/>
      <c r="R24" s="21">
        <f aca="true" t="shared" si="3" ref="R24:R65">IF(B24&lt;&gt;"",$D$9,"")</f>
      </c>
      <c r="S24" s="52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6"/>
      <c r="AF24" s="6"/>
      <c r="AG24" s="6"/>
      <c r="AH24" s="6"/>
      <c r="AI24" s="6"/>
      <c r="AJ24" s="6"/>
      <c r="AK24" s="6"/>
      <c r="AL24" s="6"/>
      <c r="AM24" s="6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ht="14.25">
      <c r="A25" s="3">
        <f aca="true" t="shared" si="4" ref="A25:A65">IF(B25&lt;&gt;"",IF(B24&gt;0,A24+1,1),"")</f>
      </c>
      <c r="B25" s="17"/>
      <c r="C25" s="4"/>
      <c r="D25" s="5"/>
      <c r="E25" s="18">
        <f t="shared" si="0"/>
      </c>
      <c r="F25" s="23">
        <f t="shared" si="1"/>
      </c>
      <c r="G25" s="96"/>
      <c r="H25" s="96"/>
      <c r="I25" s="96"/>
      <c r="J25" s="96"/>
      <c r="K25" s="96"/>
      <c r="L25" s="96"/>
      <c r="M25" s="96"/>
      <c r="N25" s="96"/>
      <c r="O25" s="96"/>
      <c r="P25" s="97">
        <f t="shared" si="2"/>
      </c>
      <c r="Q25" s="70"/>
      <c r="R25" s="21">
        <f t="shared" si="3"/>
      </c>
      <c r="S25" s="52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6"/>
      <c r="AF25" s="6"/>
      <c r="AG25" s="6"/>
      <c r="AH25" s="6"/>
      <c r="AI25" s="6"/>
      <c r="AJ25" s="6"/>
      <c r="AK25" s="6"/>
      <c r="AL25" s="6"/>
      <c r="AM25" s="6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ht="14.25">
      <c r="A26" s="3">
        <f t="shared" si="4"/>
      </c>
      <c r="B26" s="17"/>
      <c r="C26" s="4"/>
      <c r="D26" s="5"/>
      <c r="E26" s="18">
        <f t="shared" si="0"/>
      </c>
      <c r="F26" s="23">
        <f t="shared" si="1"/>
      </c>
      <c r="G26" s="96"/>
      <c r="H26" s="96"/>
      <c r="I26" s="96"/>
      <c r="J26" s="96"/>
      <c r="K26" s="96"/>
      <c r="L26" s="96"/>
      <c r="M26" s="96"/>
      <c r="N26" s="96"/>
      <c r="O26" s="96"/>
      <c r="P26" s="97">
        <f t="shared" si="2"/>
      </c>
      <c r="Q26" s="70"/>
      <c r="R26" s="21">
        <f t="shared" si="3"/>
      </c>
      <c r="S26" s="52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6"/>
      <c r="AF26" s="6"/>
      <c r="AG26" s="6"/>
      <c r="AH26" s="6"/>
      <c r="AI26" s="6"/>
      <c r="AJ26" s="6"/>
      <c r="AK26" s="6"/>
      <c r="AL26" s="6"/>
      <c r="AM26" s="6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ht="14.25">
      <c r="A27" s="3">
        <f t="shared" si="4"/>
      </c>
      <c r="B27" s="17"/>
      <c r="C27" s="4"/>
      <c r="D27" s="5"/>
      <c r="E27" s="18">
        <f t="shared" si="0"/>
      </c>
      <c r="F27" s="23">
        <f t="shared" si="1"/>
      </c>
      <c r="G27" s="96"/>
      <c r="H27" s="96"/>
      <c r="I27" s="96"/>
      <c r="J27" s="96"/>
      <c r="K27" s="96"/>
      <c r="L27" s="96"/>
      <c r="M27" s="96"/>
      <c r="N27" s="96"/>
      <c r="O27" s="96"/>
      <c r="P27" s="97">
        <f t="shared" si="2"/>
      </c>
      <c r="Q27" s="70"/>
      <c r="R27" s="21">
        <f t="shared" si="3"/>
      </c>
      <c r="S27" s="52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6"/>
      <c r="AF27" s="6"/>
      <c r="AG27" s="6"/>
      <c r="AH27" s="6"/>
      <c r="AI27" s="6"/>
      <c r="AJ27" s="6"/>
      <c r="AK27" s="6"/>
      <c r="AL27" s="6"/>
      <c r="AM27" s="6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ht="14.25">
      <c r="A28" s="3">
        <f t="shared" si="4"/>
      </c>
      <c r="B28" s="17"/>
      <c r="C28" s="4"/>
      <c r="D28" s="5"/>
      <c r="E28" s="18">
        <f t="shared" si="0"/>
      </c>
      <c r="F28" s="23">
        <f t="shared" si="1"/>
      </c>
      <c r="G28" s="96"/>
      <c r="H28" s="96"/>
      <c r="I28" s="96"/>
      <c r="J28" s="96"/>
      <c r="K28" s="96"/>
      <c r="L28" s="96"/>
      <c r="M28" s="96"/>
      <c r="N28" s="96"/>
      <c r="O28" s="96"/>
      <c r="P28" s="97">
        <f t="shared" si="2"/>
      </c>
      <c r="Q28" s="70"/>
      <c r="R28" s="21">
        <f t="shared" si="3"/>
      </c>
      <c r="S28" s="52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6"/>
      <c r="AF28" s="6"/>
      <c r="AG28" s="6"/>
      <c r="AH28" s="6"/>
      <c r="AI28" s="6"/>
      <c r="AJ28" s="6"/>
      <c r="AK28" s="6"/>
      <c r="AL28" s="6"/>
      <c r="AM28" s="6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ht="14.25">
      <c r="A29" s="3">
        <f t="shared" si="4"/>
      </c>
      <c r="B29" s="17"/>
      <c r="C29" s="4"/>
      <c r="D29" s="5"/>
      <c r="E29" s="18">
        <f t="shared" si="0"/>
      </c>
      <c r="F29" s="23">
        <f t="shared" si="1"/>
      </c>
      <c r="G29" s="96"/>
      <c r="H29" s="96"/>
      <c r="I29" s="96"/>
      <c r="J29" s="96"/>
      <c r="K29" s="96"/>
      <c r="L29" s="96"/>
      <c r="M29" s="96"/>
      <c r="N29" s="96"/>
      <c r="O29" s="96"/>
      <c r="P29" s="97">
        <f t="shared" si="2"/>
      </c>
      <c r="Q29" s="70"/>
      <c r="R29" s="21">
        <f t="shared" si="3"/>
      </c>
      <c r="S29" s="52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6"/>
      <c r="AF29" s="6"/>
      <c r="AG29" s="6"/>
      <c r="AH29" s="6"/>
      <c r="AI29" s="6"/>
      <c r="AJ29" s="6"/>
      <c r="AK29" s="6"/>
      <c r="AL29" s="6"/>
      <c r="AM29" s="6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ht="14.25">
      <c r="A30" s="3">
        <f t="shared" si="4"/>
      </c>
      <c r="B30" s="17"/>
      <c r="C30" s="4"/>
      <c r="D30" s="5"/>
      <c r="E30" s="18">
        <f t="shared" si="0"/>
      </c>
      <c r="F30" s="23">
        <f t="shared" si="1"/>
      </c>
      <c r="G30" s="96"/>
      <c r="H30" s="96"/>
      <c r="I30" s="96"/>
      <c r="J30" s="96"/>
      <c r="K30" s="96"/>
      <c r="L30" s="96"/>
      <c r="M30" s="96"/>
      <c r="N30" s="96"/>
      <c r="O30" s="96"/>
      <c r="P30" s="97">
        <f t="shared" si="2"/>
      </c>
      <c r="Q30" s="70"/>
      <c r="R30" s="21">
        <f t="shared" si="3"/>
      </c>
      <c r="S30" s="52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6"/>
      <c r="AF30" s="6"/>
      <c r="AG30" s="6"/>
      <c r="AH30" s="6"/>
      <c r="AI30" s="6"/>
      <c r="AJ30" s="6"/>
      <c r="AK30" s="6"/>
      <c r="AL30" s="6"/>
      <c r="AM30" s="6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ht="14.25">
      <c r="A31" s="3">
        <f t="shared" si="4"/>
      </c>
      <c r="B31" s="17"/>
      <c r="C31" s="4"/>
      <c r="D31" s="5"/>
      <c r="E31" s="18">
        <f t="shared" si="0"/>
      </c>
      <c r="F31" s="23">
        <f t="shared" si="1"/>
      </c>
      <c r="G31" s="96"/>
      <c r="H31" s="96"/>
      <c r="I31" s="96"/>
      <c r="J31" s="96"/>
      <c r="K31" s="96"/>
      <c r="L31" s="96"/>
      <c r="M31" s="96"/>
      <c r="N31" s="96"/>
      <c r="O31" s="96"/>
      <c r="P31" s="97">
        <f t="shared" si="2"/>
      </c>
      <c r="Q31" s="70"/>
      <c r="R31" s="21">
        <f t="shared" si="3"/>
      </c>
      <c r="S31" s="52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6"/>
      <c r="AF31" s="6"/>
      <c r="AG31" s="6"/>
      <c r="AH31" s="6"/>
      <c r="AI31" s="6"/>
      <c r="AJ31" s="6"/>
      <c r="AK31" s="6"/>
      <c r="AL31" s="6"/>
      <c r="AM31" s="6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ht="14.25">
      <c r="A32" s="3">
        <f t="shared" si="4"/>
      </c>
      <c r="B32" s="17"/>
      <c r="C32" s="4"/>
      <c r="D32" s="5"/>
      <c r="E32" s="18">
        <f t="shared" si="0"/>
      </c>
      <c r="F32" s="24">
        <f t="shared" si="1"/>
      </c>
      <c r="G32" s="96"/>
      <c r="H32" s="96"/>
      <c r="I32" s="96"/>
      <c r="J32" s="96"/>
      <c r="K32" s="96"/>
      <c r="L32" s="96"/>
      <c r="M32" s="96"/>
      <c r="N32" s="96"/>
      <c r="O32" s="96"/>
      <c r="P32" s="97">
        <f t="shared" si="2"/>
      </c>
      <c r="Q32" s="70"/>
      <c r="R32" s="21">
        <f t="shared" si="3"/>
      </c>
      <c r="S32" s="52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6"/>
      <c r="AF32" s="6"/>
      <c r="AG32" s="6"/>
      <c r="AH32" s="6"/>
      <c r="AI32" s="6"/>
      <c r="AJ32" s="6"/>
      <c r="AK32" s="6"/>
      <c r="AL32" s="6"/>
      <c r="AM32" s="6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14.25">
      <c r="A33" s="3">
        <f t="shared" si="4"/>
      </c>
      <c r="B33" s="17"/>
      <c r="C33" s="4"/>
      <c r="D33" s="5"/>
      <c r="E33" s="18">
        <f>IF($C33&lt;&gt;"",IF(UPPER(RIGHT(TRIM($C33),1))="A","Kobieta","Mężczyzna"),"")</f>
      </c>
      <c r="F33" s="24">
        <f t="shared" si="1"/>
      </c>
      <c r="G33" s="96"/>
      <c r="H33" s="96"/>
      <c r="I33" s="96"/>
      <c r="J33" s="96"/>
      <c r="K33" s="96"/>
      <c r="L33" s="96"/>
      <c r="M33" s="96"/>
      <c r="N33" s="96"/>
      <c r="O33" s="96"/>
      <c r="P33" s="97">
        <f t="shared" si="2"/>
      </c>
      <c r="Q33" s="70"/>
      <c r="R33" s="21">
        <f t="shared" si="3"/>
      </c>
      <c r="S33" s="52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6"/>
      <c r="AF33" s="6"/>
      <c r="AG33" s="6"/>
      <c r="AH33" s="6"/>
      <c r="AI33" s="6"/>
      <c r="AJ33" s="6"/>
      <c r="AK33" s="6"/>
      <c r="AL33" s="6"/>
      <c r="AM33" s="6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14.25">
      <c r="A34" s="3">
        <f t="shared" si="4"/>
      </c>
      <c r="B34" s="17"/>
      <c r="C34" s="4"/>
      <c r="D34" s="5"/>
      <c r="E34" s="18">
        <f t="shared" si="0"/>
      </c>
      <c r="F34" s="24">
        <f t="shared" si="1"/>
      </c>
      <c r="G34" s="96"/>
      <c r="H34" s="96"/>
      <c r="I34" s="96"/>
      <c r="J34" s="96"/>
      <c r="K34" s="96"/>
      <c r="L34" s="96"/>
      <c r="M34" s="96"/>
      <c r="N34" s="96"/>
      <c r="O34" s="96"/>
      <c r="P34" s="97">
        <f t="shared" si="2"/>
      </c>
      <c r="Q34" s="70"/>
      <c r="R34" s="21">
        <f t="shared" si="3"/>
      </c>
      <c r="S34" s="52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6"/>
      <c r="AF34" s="6"/>
      <c r="AG34" s="6"/>
      <c r="AH34" s="6"/>
      <c r="AI34" s="6"/>
      <c r="AJ34" s="6"/>
      <c r="AK34" s="6"/>
      <c r="AL34" s="6"/>
      <c r="AM34" s="6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14.25">
      <c r="A35" s="3">
        <f t="shared" si="4"/>
      </c>
      <c r="B35" s="17"/>
      <c r="C35" s="4"/>
      <c r="D35" s="5"/>
      <c r="E35" s="18">
        <f t="shared" si="0"/>
      </c>
      <c r="F35" s="24">
        <f t="shared" si="1"/>
      </c>
      <c r="G35" s="96"/>
      <c r="H35" s="96"/>
      <c r="I35" s="96"/>
      <c r="J35" s="96"/>
      <c r="K35" s="96"/>
      <c r="L35" s="96"/>
      <c r="M35" s="96"/>
      <c r="N35" s="96"/>
      <c r="O35" s="96"/>
      <c r="P35" s="97">
        <f t="shared" si="2"/>
      </c>
      <c r="Q35" s="70"/>
      <c r="R35" s="21">
        <f t="shared" si="3"/>
      </c>
      <c r="S35" s="52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6"/>
      <c r="AF35" s="6"/>
      <c r="AG35" s="6"/>
      <c r="AH35" s="6"/>
      <c r="AI35" s="6"/>
      <c r="AJ35" s="6"/>
      <c r="AK35" s="6"/>
      <c r="AL35" s="6"/>
      <c r="AM35" s="6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14.25">
      <c r="A36" s="3">
        <f t="shared" si="4"/>
      </c>
      <c r="B36" s="17"/>
      <c r="C36" s="4"/>
      <c r="D36" s="5"/>
      <c r="E36" s="18">
        <f t="shared" si="0"/>
      </c>
      <c r="F36" s="24">
        <f t="shared" si="1"/>
      </c>
      <c r="G36" s="96"/>
      <c r="H36" s="96"/>
      <c r="I36" s="96"/>
      <c r="J36" s="96"/>
      <c r="K36" s="96"/>
      <c r="L36" s="96"/>
      <c r="M36" s="96"/>
      <c r="N36" s="96"/>
      <c r="O36" s="96"/>
      <c r="P36" s="97">
        <f t="shared" si="2"/>
      </c>
      <c r="Q36" s="70"/>
      <c r="R36" s="21">
        <f t="shared" si="3"/>
      </c>
      <c r="S36" s="52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6"/>
      <c r="AF36" s="6"/>
      <c r="AG36" s="6"/>
      <c r="AH36" s="6"/>
      <c r="AI36" s="6"/>
      <c r="AJ36" s="6"/>
      <c r="AK36" s="6"/>
      <c r="AL36" s="6"/>
      <c r="AM36" s="6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14.25">
      <c r="A37" s="3">
        <f t="shared" si="4"/>
      </c>
      <c r="B37" s="17"/>
      <c r="C37" s="4"/>
      <c r="D37" s="5"/>
      <c r="E37" s="18">
        <f t="shared" si="0"/>
      </c>
      <c r="F37" s="24">
        <f t="shared" si="1"/>
      </c>
      <c r="G37" s="96"/>
      <c r="H37" s="96"/>
      <c r="I37" s="96"/>
      <c r="J37" s="96"/>
      <c r="K37" s="96"/>
      <c r="L37" s="96"/>
      <c r="M37" s="96"/>
      <c r="N37" s="96"/>
      <c r="O37" s="96"/>
      <c r="P37" s="97">
        <f t="shared" si="2"/>
      </c>
      <c r="Q37" s="70"/>
      <c r="R37" s="21">
        <f t="shared" si="3"/>
      </c>
      <c r="S37" s="52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6"/>
      <c r="AF37" s="6"/>
      <c r="AG37" s="6"/>
      <c r="AH37" s="6"/>
      <c r="AI37" s="6"/>
      <c r="AJ37" s="6"/>
      <c r="AK37" s="6"/>
      <c r="AL37" s="6"/>
      <c r="AM37" s="6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14.25">
      <c r="A38" s="3">
        <f t="shared" si="4"/>
      </c>
      <c r="B38" s="17"/>
      <c r="C38" s="4"/>
      <c r="D38" s="5"/>
      <c r="E38" s="18">
        <f t="shared" si="0"/>
      </c>
      <c r="F38" s="24">
        <f t="shared" si="1"/>
      </c>
      <c r="G38" s="96"/>
      <c r="H38" s="96"/>
      <c r="I38" s="96"/>
      <c r="J38" s="96"/>
      <c r="K38" s="96"/>
      <c r="L38" s="96"/>
      <c r="M38" s="96"/>
      <c r="N38" s="96"/>
      <c r="O38" s="96"/>
      <c r="P38" s="97">
        <f t="shared" si="2"/>
      </c>
      <c r="Q38" s="70"/>
      <c r="R38" s="21">
        <f t="shared" si="3"/>
      </c>
      <c r="S38" s="52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6"/>
      <c r="AF38" s="6"/>
      <c r="AG38" s="6"/>
      <c r="AH38" s="6"/>
      <c r="AI38" s="6"/>
      <c r="AJ38" s="6"/>
      <c r="AK38" s="6"/>
      <c r="AL38" s="6"/>
      <c r="AM38" s="6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14.25">
      <c r="A39" s="3">
        <f t="shared" si="4"/>
      </c>
      <c r="B39" s="17"/>
      <c r="C39" s="4"/>
      <c r="D39" s="5"/>
      <c r="E39" s="18">
        <f t="shared" si="0"/>
      </c>
      <c r="F39" s="24">
        <f t="shared" si="1"/>
      </c>
      <c r="G39" s="96"/>
      <c r="H39" s="96"/>
      <c r="I39" s="96"/>
      <c r="J39" s="96"/>
      <c r="K39" s="96"/>
      <c r="L39" s="96"/>
      <c r="M39" s="96"/>
      <c r="N39" s="96"/>
      <c r="O39" s="96"/>
      <c r="P39" s="97">
        <f t="shared" si="2"/>
      </c>
      <c r="Q39" s="70"/>
      <c r="R39" s="21">
        <f t="shared" si="3"/>
      </c>
      <c r="S39" s="52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6"/>
      <c r="AF39" s="6"/>
      <c r="AG39" s="6"/>
      <c r="AH39" s="6"/>
      <c r="AI39" s="6"/>
      <c r="AJ39" s="6"/>
      <c r="AK39" s="6"/>
      <c r="AL39" s="6"/>
      <c r="AM39" s="6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ht="14.25">
      <c r="A40" s="3">
        <f t="shared" si="4"/>
      </c>
      <c r="B40" s="17"/>
      <c r="C40" s="4"/>
      <c r="D40" s="5"/>
      <c r="E40" s="18">
        <f t="shared" si="0"/>
      </c>
      <c r="F40" s="24">
        <f t="shared" si="1"/>
      </c>
      <c r="G40" s="96"/>
      <c r="H40" s="96"/>
      <c r="I40" s="96"/>
      <c r="J40" s="96"/>
      <c r="K40" s="96"/>
      <c r="L40" s="96"/>
      <c r="M40" s="96"/>
      <c r="N40" s="96"/>
      <c r="O40" s="96"/>
      <c r="P40" s="97">
        <f t="shared" si="2"/>
      </c>
      <c r="Q40" s="70"/>
      <c r="R40" s="21">
        <f t="shared" si="3"/>
      </c>
      <c r="S40" s="52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6"/>
      <c r="AF40" s="6"/>
      <c r="AG40" s="6"/>
      <c r="AH40" s="6"/>
      <c r="AI40" s="6"/>
      <c r="AJ40" s="6"/>
      <c r="AK40" s="6"/>
      <c r="AL40" s="6"/>
      <c r="AM40" s="6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ht="14.25">
      <c r="A41" s="3">
        <f t="shared" si="4"/>
      </c>
      <c r="B41" s="17"/>
      <c r="C41" s="4"/>
      <c r="D41" s="5"/>
      <c r="E41" s="18">
        <f t="shared" si="0"/>
      </c>
      <c r="F41" s="24">
        <f t="shared" si="1"/>
      </c>
      <c r="G41" s="96"/>
      <c r="H41" s="96"/>
      <c r="I41" s="96"/>
      <c r="J41" s="96"/>
      <c r="K41" s="96"/>
      <c r="L41" s="96"/>
      <c r="M41" s="96"/>
      <c r="N41" s="96"/>
      <c r="O41" s="96"/>
      <c r="P41" s="97">
        <f t="shared" si="2"/>
      </c>
      <c r="Q41" s="70"/>
      <c r="R41" s="21">
        <f t="shared" si="3"/>
      </c>
      <c r="S41" s="52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6"/>
      <c r="AF41" s="6"/>
      <c r="AG41" s="6"/>
      <c r="AH41" s="6"/>
      <c r="AI41" s="6"/>
      <c r="AJ41" s="6"/>
      <c r="AK41" s="6"/>
      <c r="AL41" s="6"/>
      <c r="AM41" s="6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ht="14.25">
      <c r="A42" s="3">
        <f t="shared" si="4"/>
      </c>
      <c r="B42" s="17"/>
      <c r="C42" s="4"/>
      <c r="D42" s="5"/>
      <c r="E42" s="18">
        <f t="shared" si="0"/>
      </c>
      <c r="F42" s="24">
        <f t="shared" si="1"/>
      </c>
      <c r="G42" s="96"/>
      <c r="H42" s="96"/>
      <c r="I42" s="96"/>
      <c r="J42" s="96"/>
      <c r="K42" s="96"/>
      <c r="L42" s="96"/>
      <c r="M42" s="96"/>
      <c r="N42" s="96"/>
      <c r="O42" s="96"/>
      <c r="P42" s="97">
        <f t="shared" si="2"/>
      </c>
      <c r="Q42" s="70"/>
      <c r="R42" s="21">
        <f t="shared" si="3"/>
      </c>
      <c r="S42" s="52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6"/>
      <c r="AF42" s="6"/>
      <c r="AG42" s="6"/>
      <c r="AH42" s="6"/>
      <c r="AI42" s="6"/>
      <c r="AJ42" s="6"/>
      <c r="AK42" s="6"/>
      <c r="AL42" s="6"/>
      <c r="AM42" s="6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ht="14.25">
      <c r="A43" s="3">
        <f t="shared" si="4"/>
      </c>
      <c r="B43" s="17"/>
      <c r="C43" s="4"/>
      <c r="D43" s="5"/>
      <c r="E43" s="18">
        <f t="shared" si="0"/>
      </c>
      <c r="F43" s="24">
        <f t="shared" si="1"/>
      </c>
      <c r="G43" s="96"/>
      <c r="H43" s="96"/>
      <c r="I43" s="96"/>
      <c r="J43" s="96"/>
      <c r="K43" s="96"/>
      <c r="L43" s="96"/>
      <c r="M43" s="96"/>
      <c r="N43" s="96"/>
      <c r="O43" s="96"/>
      <c r="P43" s="97">
        <f t="shared" si="2"/>
      </c>
      <c r="Q43" s="70"/>
      <c r="R43" s="21">
        <f t="shared" si="3"/>
      </c>
      <c r="S43" s="52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6"/>
      <c r="AF43" s="6"/>
      <c r="AG43" s="6"/>
      <c r="AH43" s="6"/>
      <c r="AI43" s="6"/>
      <c r="AJ43" s="6"/>
      <c r="AK43" s="6"/>
      <c r="AL43" s="6"/>
      <c r="AM43" s="6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ht="14.25">
      <c r="A44" s="3">
        <f t="shared" si="4"/>
      </c>
      <c r="B44" s="17"/>
      <c r="C44" s="4"/>
      <c r="D44" s="5"/>
      <c r="E44" s="18">
        <f t="shared" si="0"/>
      </c>
      <c r="F44" s="24">
        <f t="shared" si="1"/>
      </c>
      <c r="G44" s="96"/>
      <c r="H44" s="96"/>
      <c r="I44" s="96"/>
      <c r="J44" s="96"/>
      <c r="K44" s="96"/>
      <c r="L44" s="96"/>
      <c r="M44" s="96"/>
      <c r="N44" s="96"/>
      <c r="O44" s="96"/>
      <c r="P44" s="97">
        <f t="shared" si="2"/>
      </c>
      <c r="Q44" s="70"/>
      <c r="R44" s="21">
        <f t="shared" si="3"/>
      </c>
      <c r="S44" s="52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6"/>
      <c r="AF44" s="6"/>
      <c r="AG44" s="6"/>
      <c r="AH44" s="6"/>
      <c r="AI44" s="6"/>
      <c r="AJ44" s="6"/>
      <c r="AK44" s="6"/>
      <c r="AL44" s="6"/>
      <c r="AM44" s="6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ht="14.25">
      <c r="A45" s="3">
        <f t="shared" si="4"/>
      </c>
      <c r="B45" s="17"/>
      <c r="C45" s="4"/>
      <c r="D45" s="5"/>
      <c r="E45" s="18">
        <f t="shared" si="0"/>
      </c>
      <c r="F45" s="24">
        <f t="shared" si="1"/>
      </c>
      <c r="G45" s="96"/>
      <c r="H45" s="96"/>
      <c r="I45" s="96"/>
      <c r="J45" s="96"/>
      <c r="K45" s="96"/>
      <c r="L45" s="96"/>
      <c r="M45" s="96"/>
      <c r="N45" s="96"/>
      <c r="O45" s="96"/>
      <c r="P45" s="97">
        <f t="shared" si="2"/>
      </c>
      <c r="Q45" s="70"/>
      <c r="R45" s="21">
        <f t="shared" si="3"/>
      </c>
      <c r="S45" s="52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6"/>
      <c r="AF45" s="6"/>
      <c r="AG45" s="6"/>
      <c r="AH45" s="6"/>
      <c r="AI45" s="6"/>
      <c r="AJ45" s="6"/>
      <c r="AK45" s="6"/>
      <c r="AL45" s="6"/>
      <c r="AM45" s="6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ht="14.25">
      <c r="A46" s="3">
        <f t="shared" si="4"/>
      </c>
      <c r="B46" s="17"/>
      <c r="C46" s="4"/>
      <c r="D46" s="5"/>
      <c r="E46" s="18">
        <f t="shared" si="0"/>
      </c>
      <c r="F46" s="24">
        <f t="shared" si="1"/>
      </c>
      <c r="G46" s="96"/>
      <c r="H46" s="96"/>
      <c r="I46" s="96"/>
      <c r="J46" s="96"/>
      <c r="K46" s="96"/>
      <c r="L46" s="96"/>
      <c r="M46" s="96"/>
      <c r="N46" s="96"/>
      <c r="O46" s="96"/>
      <c r="P46" s="97">
        <f t="shared" si="2"/>
      </c>
      <c r="Q46" s="70"/>
      <c r="R46" s="21">
        <f t="shared" si="3"/>
      </c>
      <c r="S46" s="52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6"/>
      <c r="AF46" s="6"/>
      <c r="AG46" s="6"/>
      <c r="AH46" s="6"/>
      <c r="AI46" s="6"/>
      <c r="AJ46" s="6"/>
      <c r="AK46" s="6"/>
      <c r="AL46" s="6"/>
      <c r="AM46" s="6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ht="14.25">
      <c r="A47" s="3">
        <f t="shared" si="4"/>
      </c>
      <c r="B47" s="17"/>
      <c r="C47" s="4"/>
      <c r="D47" s="5"/>
      <c r="E47" s="18">
        <f t="shared" si="0"/>
      </c>
      <c r="F47" s="24">
        <f t="shared" si="1"/>
      </c>
      <c r="G47" s="96"/>
      <c r="H47" s="96"/>
      <c r="I47" s="96"/>
      <c r="J47" s="96"/>
      <c r="K47" s="96"/>
      <c r="L47" s="96"/>
      <c r="M47" s="96"/>
      <c r="N47" s="96"/>
      <c r="O47" s="96"/>
      <c r="P47" s="97">
        <f t="shared" si="2"/>
      </c>
      <c r="Q47" s="70"/>
      <c r="R47" s="21">
        <f t="shared" si="3"/>
      </c>
      <c r="S47" s="52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6"/>
      <c r="AF47" s="6"/>
      <c r="AG47" s="6"/>
      <c r="AH47" s="6"/>
      <c r="AI47" s="6"/>
      <c r="AJ47" s="6"/>
      <c r="AK47" s="6"/>
      <c r="AL47" s="6"/>
      <c r="AM47" s="6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ht="14.25">
      <c r="A48" s="3">
        <f t="shared" si="4"/>
      </c>
      <c r="B48" s="17"/>
      <c r="C48" s="4"/>
      <c r="D48" s="5"/>
      <c r="E48" s="18">
        <f t="shared" si="0"/>
      </c>
      <c r="F48" s="24">
        <f t="shared" si="1"/>
      </c>
      <c r="G48" s="96"/>
      <c r="H48" s="96"/>
      <c r="I48" s="96"/>
      <c r="J48" s="96"/>
      <c r="K48" s="96"/>
      <c r="L48" s="96"/>
      <c r="M48" s="96"/>
      <c r="N48" s="96"/>
      <c r="O48" s="96"/>
      <c r="P48" s="97">
        <f t="shared" si="2"/>
      </c>
      <c r="Q48" s="70"/>
      <c r="R48" s="21">
        <f t="shared" si="3"/>
      </c>
      <c r="S48" s="52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6"/>
      <c r="AF48" s="6"/>
      <c r="AG48" s="6"/>
      <c r="AH48" s="6"/>
      <c r="AI48" s="6"/>
      <c r="AJ48" s="6"/>
      <c r="AK48" s="6"/>
      <c r="AL48" s="6"/>
      <c r="AM48" s="6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ht="14.25">
      <c r="A49" s="3">
        <f t="shared" si="4"/>
      </c>
      <c r="B49" s="17"/>
      <c r="C49" s="4"/>
      <c r="D49" s="5"/>
      <c r="E49" s="18">
        <f t="shared" si="0"/>
      </c>
      <c r="F49" s="24">
        <f t="shared" si="1"/>
      </c>
      <c r="G49" s="96"/>
      <c r="H49" s="96"/>
      <c r="I49" s="96"/>
      <c r="J49" s="96"/>
      <c r="K49" s="96"/>
      <c r="L49" s="96"/>
      <c r="M49" s="96"/>
      <c r="N49" s="96"/>
      <c r="O49" s="96"/>
      <c r="P49" s="97">
        <f t="shared" si="2"/>
      </c>
      <c r="Q49" s="70"/>
      <c r="R49" s="21">
        <f t="shared" si="3"/>
      </c>
      <c r="S49" s="52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6"/>
      <c r="AF49" s="6"/>
      <c r="AG49" s="6"/>
      <c r="AH49" s="6"/>
      <c r="AI49" s="6"/>
      <c r="AJ49" s="6"/>
      <c r="AK49" s="6"/>
      <c r="AL49" s="6"/>
      <c r="AM49" s="6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14.25">
      <c r="A50" s="3">
        <f t="shared" si="4"/>
      </c>
      <c r="B50" s="17"/>
      <c r="C50" s="4"/>
      <c r="D50" s="5"/>
      <c r="E50" s="18">
        <f t="shared" si="0"/>
      </c>
      <c r="F50" s="24">
        <f t="shared" si="1"/>
      </c>
      <c r="G50" s="96"/>
      <c r="H50" s="96"/>
      <c r="I50" s="96"/>
      <c r="J50" s="96"/>
      <c r="K50" s="96"/>
      <c r="L50" s="96"/>
      <c r="M50" s="96"/>
      <c r="N50" s="96"/>
      <c r="O50" s="96"/>
      <c r="P50" s="97">
        <f t="shared" si="2"/>
      </c>
      <c r="Q50" s="70"/>
      <c r="R50" s="21">
        <f t="shared" si="3"/>
      </c>
      <c r="S50" s="52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6"/>
      <c r="AF50" s="6"/>
      <c r="AG50" s="6"/>
      <c r="AH50" s="6"/>
      <c r="AI50" s="6"/>
      <c r="AJ50" s="6"/>
      <c r="AK50" s="6"/>
      <c r="AL50" s="6"/>
      <c r="AM50" s="6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ht="14.25">
      <c r="A51" s="3">
        <f t="shared" si="4"/>
      </c>
      <c r="B51" s="17"/>
      <c r="C51" s="4"/>
      <c r="D51" s="5"/>
      <c r="E51" s="18">
        <f t="shared" si="0"/>
      </c>
      <c r="F51" s="24">
        <f t="shared" si="1"/>
      </c>
      <c r="G51" s="96"/>
      <c r="H51" s="96"/>
      <c r="I51" s="96"/>
      <c r="J51" s="96"/>
      <c r="K51" s="96"/>
      <c r="L51" s="96"/>
      <c r="M51" s="96"/>
      <c r="N51" s="96"/>
      <c r="O51" s="96"/>
      <c r="P51" s="97">
        <f t="shared" si="2"/>
      </c>
      <c r="Q51" s="70"/>
      <c r="R51" s="21">
        <f t="shared" si="3"/>
      </c>
      <c r="S51" s="52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6"/>
      <c r="AF51" s="6"/>
      <c r="AG51" s="6"/>
      <c r="AH51" s="6"/>
      <c r="AI51" s="6"/>
      <c r="AJ51" s="6"/>
      <c r="AK51" s="6"/>
      <c r="AL51" s="6"/>
      <c r="AM51" s="6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14.25">
      <c r="A52" s="3">
        <f t="shared" si="4"/>
      </c>
      <c r="B52" s="17"/>
      <c r="C52" s="4"/>
      <c r="D52" s="5"/>
      <c r="E52" s="18">
        <f t="shared" si="0"/>
      </c>
      <c r="F52" s="24">
        <f t="shared" si="1"/>
      </c>
      <c r="G52" s="96"/>
      <c r="H52" s="96"/>
      <c r="I52" s="96"/>
      <c r="J52" s="96"/>
      <c r="K52" s="96"/>
      <c r="L52" s="96"/>
      <c r="M52" s="96"/>
      <c r="N52" s="96"/>
      <c r="O52" s="96"/>
      <c r="P52" s="97">
        <f t="shared" si="2"/>
      </c>
      <c r="Q52" s="70"/>
      <c r="R52" s="21">
        <f t="shared" si="3"/>
      </c>
      <c r="S52" s="52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6"/>
      <c r="AF52" s="6"/>
      <c r="AG52" s="6"/>
      <c r="AH52" s="6"/>
      <c r="AI52" s="6"/>
      <c r="AJ52" s="6"/>
      <c r="AK52" s="6"/>
      <c r="AL52" s="6"/>
      <c r="AM52" s="6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ht="14.25">
      <c r="A53" s="3">
        <f t="shared" si="4"/>
      </c>
      <c r="B53" s="17"/>
      <c r="C53" s="4"/>
      <c r="D53" s="5"/>
      <c r="E53" s="18">
        <f t="shared" si="0"/>
      </c>
      <c r="F53" s="24">
        <f t="shared" si="1"/>
      </c>
      <c r="G53" s="96"/>
      <c r="H53" s="96"/>
      <c r="I53" s="96"/>
      <c r="J53" s="96"/>
      <c r="K53" s="96"/>
      <c r="L53" s="96"/>
      <c r="M53" s="96"/>
      <c r="N53" s="96"/>
      <c r="O53" s="96"/>
      <c r="P53" s="97">
        <f t="shared" si="2"/>
      </c>
      <c r="Q53" s="70"/>
      <c r="R53" s="21">
        <f t="shared" si="3"/>
      </c>
      <c r="S53" s="52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6"/>
      <c r="AF53" s="6"/>
      <c r="AG53" s="6"/>
      <c r="AH53" s="6"/>
      <c r="AI53" s="6"/>
      <c r="AJ53" s="6"/>
      <c r="AK53" s="6"/>
      <c r="AL53" s="6"/>
      <c r="AM53" s="6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ht="14.25">
      <c r="A54" s="3">
        <f t="shared" si="4"/>
      </c>
      <c r="B54" s="17"/>
      <c r="C54" s="4"/>
      <c r="D54" s="5"/>
      <c r="E54" s="18">
        <f t="shared" si="0"/>
      </c>
      <c r="F54" s="24">
        <f t="shared" si="1"/>
      </c>
      <c r="G54" s="96"/>
      <c r="H54" s="96"/>
      <c r="I54" s="96"/>
      <c r="J54" s="96"/>
      <c r="K54" s="96"/>
      <c r="L54" s="96"/>
      <c r="M54" s="96"/>
      <c r="N54" s="96"/>
      <c r="O54" s="96"/>
      <c r="P54" s="97">
        <f t="shared" si="2"/>
      </c>
      <c r="Q54" s="70"/>
      <c r="R54" s="21">
        <f t="shared" si="3"/>
      </c>
      <c r="S54" s="52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6"/>
      <c r="AF54" s="6"/>
      <c r="AG54" s="6"/>
      <c r="AH54" s="6"/>
      <c r="AI54" s="6"/>
      <c r="AJ54" s="6"/>
      <c r="AK54" s="6"/>
      <c r="AL54" s="6"/>
      <c r="AM54" s="6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ht="14.25">
      <c r="A55" s="3">
        <f t="shared" si="4"/>
      </c>
      <c r="B55" s="17"/>
      <c r="C55" s="4"/>
      <c r="D55" s="5"/>
      <c r="E55" s="18">
        <f t="shared" si="0"/>
      </c>
      <c r="F55" s="24">
        <f t="shared" si="1"/>
      </c>
      <c r="G55" s="96"/>
      <c r="H55" s="96"/>
      <c r="I55" s="96"/>
      <c r="J55" s="96"/>
      <c r="K55" s="96"/>
      <c r="L55" s="96"/>
      <c r="M55" s="96"/>
      <c r="N55" s="96"/>
      <c r="O55" s="96"/>
      <c r="P55" s="97">
        <f t="shared" si="2"/>
      </c>
      <c r="Q55" s="70"/>
      <c r="R55" s="21">
        <f t="shared" si="3"/>
      </c>
      <c r="S55" s="52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6"/>
      <c r="AF55" s="6"/>
      <c r="AG55" s="6"/>
      <c r="AH55" s="6"/>
      <c r="AI55" s="6"/>
      <c r="AJ55" s="6"/>
      <c r="AK55" s="6"/>
      <c r="AL55" s="6"/>
      <c r="AM55" s="6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ht="14.25">
      <c r="A56" s="3">
        <f t="shared" si="4"/>
      </c>
      <c r="B56" s="17"/>
      <c r="C56" s="4"/>
      <c r="D56" s="5"/>
      <c r="E56" s="18">
        <f t="shared" si="0"/>
      </c>
      <c r="F56" s="24">
        <f t="shared" si="1"/>
      </c>
      <c r="G56" s="96"/>
      <c r="H56" s="96"/>
      <c r="I56" s="96"/>
      <c r="J56" s="96"/>
      <c r="K56" s="96"/>
      <c r="L56" s="96"/>
      <c r="M56" s="96"/>
      <c r="N56" s="96"/>
      <c r="O56" s="96"/>
      <c r="P56" s="97">
        <f t="shared" si="2"/>
      </c>
      <c r="Q56" s="70"/>
      <c r="R56" s="21">
        <f t="shared" si="3"/>
      </c>
      <c r="S56" s="52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6"/>
      <c r="AF56" s="6"/>
      <c r="AG56" s="6"/>
      <c r="AH56" s="6"/>
      <c r="AI56" s="6"/>
      <c r="AJ56" s="6"/>
      <c r="AK56" s="6"/>
      <c r="AL56" s="6"/>
      <c r="AM56" s="6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ht="14.25">
      <c r="A57" s="3">
        <f t="shared" si="4"/>
      </c>
      <c r="B57" s="17"/>
      <c r="C57" s="4"/>
      <c r="D57" s="5"/>
      <c r="E57" s="18">
        <f t="shared" si="0"/>
      </c>
      <c r="F57" s="24">
        <f t="shared" si="1"/>
      </c>
      <c r="G57" s="96"/>
      <c r="H57" s="96"/>
      <c r="I57" s="96"/>
      <c r="J57" s="96"/>
      <c r="K57" s="96"/>
      <c r="L57" s="96"/>
      <c r="M57" s="96"/>
      <c r="N57" s="96"/>
      <c r="O57" s="96"/>
      <c r="P57" s="97">
        <f t="shared" si="2"/>
      </c>
      <c r="Q57" s="70"/>
      <c r="R57" s="21">
        <f t="shared" si="3"/>
      </c>
      <c r="S57" s="52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6"/>
      <c r="AF57" s="6"/>
      <c r="AG57" s="6"/>
      <c r="AH57" s="6"/>
      <c r="AI57" s="6"/>
      <c r="AJ57" s="6"/>
      <c r="AK57" s="6"/>
      <c r="AL57" s="6"/>
      <c r="AM57" s="6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4.25">
      <c r="A58" s="3">
        <f t="shared" si="4"/>
      </c>
      <c r="B58" s="17"/>
      <c r="C58" s="4"/>
      <c r="D58" s="5"/>
      <c r="E58" s="18">
        <f t="shared" si="0"/>
      </c>
      <c r="F58" s="24">
        <f t="shared" si="1"/>
      </c>
      <c r="G58" s="96"/>
      <c r="H58" s="96"/>
      <c r="I58" s="96"/>
      <c r="J58" s="96"/>
      <c r="K58" s="96"/>
      <c r="L58" s="96"/>
      <c r="M58" s="96"/>
      <c r="N58" s="96"/>
      <c r="O58" s="96"/>
      <c r="P58" s="97">
        <f t="shared" si="2"/>
      </c>
      <c r="Q58" s="70"/>
      <c r="R58" s="21">
        <f t="shared" si="3"/>
      </c>
      <c r="S58" s="52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6"/>
      <c r="AF58" s="6"/>
      <c r="AG58" s="6"/>
      <c r="AH58" s="6"/>
      <c r="AI58" s="6"/>
      <c r="AJ58" s="6"/>
      <c r="AK58" s="6"/>
      <c r="AL58" s="6"/>
      <c r="AM58" s="6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4.25">
      <c r="A59" s="3">
        <f t="shared" si="4"/>
      </c>
      <c r="B59" s="17"/>
      <c r="C59" s="4"/>
      <c r="D59" s="5"/>
      <c r="E59" s="18">
        <f t="shared" si="0"/>
      </c>
      <c r="F59" s="24">
        <f t="shared" si="1"/>
      </c>
      <c r="G59" s="96"/>
      <c r="H59" s="96"/>
      <c r="I59" s="96"/>
      <c r="J59" s="96"/>
      <c r="K59" s="96"/>
      <c r="L59" s="96"/>
      <c r="M59" s="96"/>
      <c r="N59" s="96"/>
      <c r="O59" s="96"/>
      <c r="P59" s="97">
        <f t="shared" si="2"/>
      </c>
      <c r="Q59" s="70"/>
      <c r="R59" s="21">
        <f t="shared" si="3"/>
      </c>
      <c r="S59" s="52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6"/>
      <c r="AF59" s="6"/>
      <c r="AG59" s="6"/>
      <c r="AH59" s="6"/>
      <c r="AI59" s="6"/>
      <c r="AJ59" s="6"/>
      <c r="AK59" s="6"/>
      <c r="AL59" s="6"/>
      <c r="AM59" s="6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ht="14.25">
      <c r="A60" s="3">
        <f t="shared" si="4"/>
      </c>
      <c r="B60" s="17"/>
      <c r="C60" s="4"/>
      <c r="D60" s="5"/>
      <c r="E60" s="18">
        <f t="shared" si="0"/>
      </c>
      <c r="F60" s="24">
        <f t="shared" si="1"/>
      </c>
      <c r="G60" s="96"/>
      <c r="H60" s="96"/>
      <c r="I60" s="96"/>
      <c r="J60" s="96"/>
      <c r="K60" s="96"/>
      <c r="L60" s="96"/>
      <c r="M60" s="96"/>
      <c r="N60" s="96"/>
      <c r="O60" s="96"/>
      <c r="P60" s="97">
        <f t="shared" si="2"/>
      </c>
      <c r="Q60" s="70"/>
      <c r="R60" s="21">
        <f t="shared" si="3"/>
      </c>
      <c r="S60" s="52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6"/>
      <c r="AF60" s="6"/>
      <c r="AG60" s="6"/>
      <c r="AH60" s="6"/>
      <c r="AI60" s="6"/>
      <c r="AJ60" s="6"/>
      <c r="AK60" s="6"/>
      <c r="AL60" s="6"/>
      <c r="AM60" s="6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1:50" ht="14.25">
      <c r="A61" s="3">
        <f t="shared" si="4"/>
      </c>
      <c r="B61" s="17"/>
      <c r="C61" s="4"/>
      <c r="D61" s="5"/>
      <c r="E61" s="18">
        <f t="shared" si="0"/>
      </c>
      <c r="F61" s="24">
        <f t="shared" si="1"/>
      </c>
      <c r="G61" s="96"/>
      <c r="H61" s="96"/>
      <c r="I61" s="96"/>
      <c r="J61" s="96"/>
      <c r="K61" s="96"/>
      <c r="L61" s="96"/>
      <c r="M61" s="96"/>
      <c r="N61" s="96"/>
      <c r="O61" s="96"/>
      <c r="P61" s="97">
        <f t="shared" si="2"/>
      </c>
      <c r="Q61" s="70"/>
      <c r="R61" s="21">
        <f t="shared" si="3"/>
      </c>
      <c r="S61" s="52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6"/>
      <c r="AF61" s="6"/>
      <c r="AG61" s="6"/>
      <c r="AH61" s="6"/>
      <c r="AI61" s="6"/>
      <c r="AJ61" s="6"/>
      <c r="AK61" s="6"/>
      <c r="AL61" s="6"/>
      <c r="AM61" s="6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ht="14.25">
      <c r="A62" s="3">
        <f t="shared" si="4"/>
      </c>
      <c r="B62" s="17"/>
      <c r="C62" s="4"/>
      <c r="D62" s="5"/>
      <c r="E62" s="18">
        <f t="shared" si="0"/>
      </c>
      <c r="F62" s="24">
        <f t="shared" si="1"/>
      </c>
      <c r="G62" s="96"/>
      <c r="H62" s="96"/>
      <c r="I62" s="96"/>
      <c r="J62" s="96"/>
      <c r="K62" s="96"/>
      <c r="L62" s="96"/>
      <c r="M62" s="96"/>
      <c r="N62" s="96"/>
      <c r="O62" s="96"/>
      <c r="P62" s="97">
        <f t="shared" si="2"/>
      </c>
      <c r="Q62" s="70"/>
      <c r="R62" s="21">
        <f t="shared" si="3"/>
      </c>
      <c r="S62" s="52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6"/>
      <c r="AF62" s="6"/>
      <c r="AG62" s="6"/>
      <c r="AH62" s="6"/>
      <c r="AI62" s="6"/>
      <c r="AJ62" s="6"/>
      <c r="AK62" s="6"/>
      <c r="AL62" s="6"/>
      <c r="AM62" s="6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1:50" ht="14.25">
      <c r="A63" s="3">
        <f t="shared" si="4"/>
      </c>
      <c r="B63" s="17"/>
      <c r="C63" s="4"/>
      <c r="D63" s="5"/>
      <c r="E63" s="18">
        <f t="shared" si="0"/>
      </c>
      <c r="F63" s="24">
        <f t="shared" si="1"/>
      </c>
      <c r="G63" s="96"/>
      <c r="H63" s="96"/>
      <c r="I63" s="96"/>
      <c r="J63" s="96"/>
      <c r="K63" s="96"/>
      <c r="L63" s="96"/>
      <c r="M63" s="96"/>
      <c r="N63" s="96"/>
      <c r="O63" s="96"/>
      <c r="P63" s="97">
        <f t="shared" si="2"/>
      </c>
      <c r="Q63" s="70"/>
      <c r="R63" s="21">
        <f t="shared" si="3"/>
      </c>
      <c r="S63" s="52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6"/>
      <c r="AF63" s="6"/>
      <c r="AG63" s="6"/>
      <c r="AH63" s="6"/>
      <c r="AI63" s="6"/>
      <c r="AJ63" s="6"/>
      <c r="AK63" s="6"/>
      <c r="AL63" s="6"/>
      <c r="AM63" s="6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1:50" ht="14.25">
      <c r="A64" s="3">
        <f t="shared" si="4"/>
      </c>
      <c r="B64" s="17"/>
      <c r="C64" s="4"/>
      <c r="D64" s="5"/>
      <c r="E64" s="18">
        <f t="shared" si="0"/>
      </c>
      <c r="F64" s="24">
        <f t="shared" si="1"/>
      </c>
      <c r="G64" s="96"/>
      <c r="H64" s="96"/>
      <c r="I64" s="96"/>
      <c r="J64" s="96"/>
      <c r="K64" s="96"/>
      <c r="L64" s="96"/>
      <c r="M64" s="96"/>
      <c r="N64" s="96"/>
      <c r="O64" s="96"/>
      <c r="P64" s="97">
        <f t="shared" si="2"/>
      </c>
      <c r="Q64" s="70"/>
      <c r="R64" s="21">
        <f t="shared" si="3"/>
      </c>
      <c r="S64" s="52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6"/>
      <c r="AF64" s="6"/>
      <c r="AG64" s="6"/>
      <c r="AH64" s="6"/>
      <c r="AI64" s="6"/>
      <c r="AJ64" s="6"/>
      <c r="AK64" s="6"/>
      <c r="AL64" s="6"/>
      <c r="AM64" s="6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spans="1:50" ht="15" thickBot="1">
      <c r="A65" s="58">
        <f t="shared" si="4"/>
      </c>
      <c r="B65" s="59"/>
      <c r="C65" s="60"/>
      <c r="D65" s="61"/>
      <c r="E65" s="62">
        <f t="shared" si="0"/>
      </c>
      <c r="F65" s="63">
        <f t="shared" si="1"/>
      </c>
      <c r="G65" s="96"/>
      <c r="H65" s="96"/>
      <c r="I65" s="96"/>
      <c r="J65" s="96"/>
      <c r="K65" s="96"/>
      <c r="L65" s="96"/>
      <c r="M65" s="96"/>
      <c r="N65" s="96"/>
      <c r="O65" s="96"/>
      <c r="P65" s="98">
        <f t="shared" si="2"/>
      </c>
      <c r="Q65" s="71"/>
      <c r="R65" s="64">
        <f t="shared" si="3"/>
      </c>
      <c r="S65" s="52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1:50" s="81" customFormat="1" ht="15" hidden="1">
      <c r="A66" s="82"/>
      <c r="B66" s="82"/>
      <c r="C66" s="82"/>
      <c r="D66" s="82"/>
      <c r="E66" s="82"/>
      <c r="F66" s="82"/>
      <c r="G66" s="83"/>
      <c r="H66" s="84"/>
      <c r="I66" s="85" t="s">
        <v>155</v>
      </c>
      <c r="J66" s="85" t="s">
        <v>156</v>
      </c>
      <c r="K66" s="85" t="s">
        <v>157</v>
      </c>
      <c r="L66" s="85" t="s">
        <v>158</v>
      </c>
      <c r="M66" s="85" t="s">
        <v>159</v>
      </c>
      <c r="N66" s="85" t="s">
        <v>160</v>
      </c>
      <c r="O66" s="85" t="s">
        <v>161</v>
      </c>
      <c r="P66" s="86" t="s">
        <v>162</v>
      </c>
      <c r="Q66" s="86" t="s">
        <v>163</v>
      </c>
      <c r="R66" s="82"/>
      <c r="S66" s="82"/>
      <c r="T66" s="82"/>
      <c r="U66" s="87"/>
      <c r="V66" s="87"/>
      <c r="W66" s="28"/>
      <c r="X66" s="79"/>
      <c r="Y66" s="79"/>
      <c r="Z66" s="79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</row>
    <row r="67" spans="1:50" s="81" customFormat="1" ht="15" hidden="1">
      <c r="A67" s="82"/>
      <c r="B67" s="82"/>
      <c r="C67" s="87"/>
      <c r="D67" s="87"/>
      <c r="E67" s="87"/>
      <c r="F67" s="87"/>
      <c r="G67" s="88"/>
      <c r="H67" s="89" t="s">
        <v>57</v>
      </c>
      <c r="I67" s="90" t="s">
        <v>56</v>
      </c>
      <c r="J67" s="90" t="s">
        <v>125</v>
      </c>
      <c r="K67" s="90" t="s">
        <v>56</v>
      </c>
      <c r="L67" s="90" t="s">
        <v>125</v>
      </c>
      <c r="M67" s="90" t="s">
        <v>125</v>
      </c>
      <c r="N67" s="90" t="s">
        <v>56</v>
      </c>
      <c r="O67" s="90" t="s">
        <v>56</v>
      </c>
      <c r="P67" s="90" t="s">
        <v>56</v>
      </c>
      <c r="Q67" s="90" t="s">
        <v>56</v>
      </c>
      <c r="R67" s="87"/>
      <c r="S67" s="87"/>
      <c r="T67" s="91" t="s">
        <v>82</v>
      </c>
      <c r="U67" s="87"/>
      <c r="V67" s="87" t="s">
        <v>175</v>
      </c>
      <c r="W67" s="28"/>
      <c r="X67" s="79"/>
      <c r="Y67" s="79"/>
      <c r="Z67" s="79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</row>
    <row r="68" spans="1:50" s="81" customFormat="1" ht="15" hidden="1">
      <c r="A68" s="82"/>
      <c r="B68" s="82"/>
      <c r="C68" s="87"/>
      <c r="D68" s="87"/>
      <c r="E68" s="87"/>
      <c r="F68" s="87"/>
      <c r="G68" s="92"/>
      <c r="H68" s="89" t="s">
        <v>58</v>
      </c>
      <c r="I68" s="90" t="s">
        <v>56</v>
      </c>
      <c r="J68" s="90" t="s">
        <v>125</v>
      </c>
      <c r="K68" s="90" t="s">
        <v>56</v>
      </c>
      <c r="L68" s="90" t="s">
        <v>125</v>
      </c>
      <c r="M68" s="90" t="s">
        <v>125</v>
      </c>
      <c r="N68" s="90" t="s">
        <v>56</v>
      </c>
      <c r="O68" s="90" t="s">
        <v>56</v>
      </c>
      <c r="P68" s="90" t="s">
        <v>56</v>
      </c>
      <c r="Q68" s="90" t="s">
        <v>56</v>
      </c>
      <c r="R68" s="87"/>
      <c r="S68" s="87"/>
      <c r="T68" s="87"/>
      <c r="U68" s="87"/>
      <c r="V68" s="87"/>
      <c r="W68" s="28"/>
      <c r="X68" s="79"/>
      <c r="Y68" s="79"/>
      <c r="Z68" s="79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</row>
    <row r="69" spans="1:50" s="81" customFormat="1" ht="15" hidden="1">
      <c r="A69" s="82"/>
      <c r="B69" s="82"/>
      <c r="C69" s="87"/>
      <c r="D69" s="87"/>
      <c r="E69" s="87"/>
      <c r="F69" s="87"/>
      <c r="G69" s="92"/>
      <c r="H69" s="92">
        <v>43</v>
      </c>
      <c r="I69" s="92">
        <v>43</v>
      </c>
      <c r="J69" s="92">
        <v>43</v>
      </c>
      <c r="K69" s="92">
        <v>43</v>
      </c>
      <c r="L69" s="92"/>
      <c r="M69" s="92">
        <v>47</v>
      </c>
      <c r="N69" s="92">
        <v>47</v>
      </c>
      <c r="O69" s="92">
        <v>47</v>
      </c>
      <c r="P69" s="92">
        <v>47</v>
      </c>
      <c r="Q69" s="92">
        <v>47</v>
      </c>
      <c r="R69" s="87"/>
      <c r="S69" s="87"/>
      <c r="T69" s="87" t="s">
        <v>83</v>
      </c>
      <c r="U69" s="87" t="s">
        <v>84</v>
      </c>
      <c r="V69" s="87"/>
      <c r="W69" s="28"/>
      <c r="X69" s="79"/>
      <c r="Y69" s="79"/>
      <c r="Z69" s="79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</row>
    <row r="70" spans="1:50" s="81" customFormat="1" ht="15" hidden="1">
      <c r="A70" s="82"/>
      <c r="B70" s="82"/>
      <c r="C70" s="87"/>
      <c r="D70" s="87"/>
      <c r="E70" s="87"/>
      <c r="F70" s="87"/>
      <c r="G70" s="92"/>
      <c r="H70" s="92">
        <v>47</v>
      </c>
      <c r="I70" s="92">
        <v>47</v>
      </c>
      <c r="J70" s="92">
        <v>47</v>
      </c>
      <c r="K70" s="92">
        <v>47</v>
      </c>
      <c r="L70" s="92"/>
      <c r="M70" s="92">
        <v>52</v>
      </c>
      <c r="N70" s="92">
        <v>52</v>
      </c>
      <c r="O70" s="92">
        <v>52</v>
      </c>
      <c r="P70" s="92">
        <v>52</v>
      </c>
      <c r="Q70" s="92">
        <v>52</v>
      </c>
      <c r="R70" s="87"/>
      <c r="S70" s="87"/>
      <c r="T70" s="87"/>
      <c r="U70" s="87" t="s">
        <v>85</v>
      </c>
      <c r="V70" s="87"/>
      <c r="W70" s="28"/>
      <c r="X70" s="79"/>
      <c r="Y70" s="79"/>
      <c r="Z70" s="79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</row>
    <row r="71" spans="1:50" s="81" customFormat="1" ht="15" hidden="1">
      <c r="A71" s="82"/>
      <c r="B71" s="93"/>
      <c r="C71" s="87"/>
      <c r="D71" s="87"/>
      <c r="E71" s="87"/>
      <c r="F71" s="87"/>
      <c r="G71" s="92"/>
      <c r="H71" s="92">
        <v>52</v>
      </c>
      <c r="I71" s="92">
        <v>52</v>
      </c>
      <c r="J71" s="92">
        <v>52</v>
      </c>
      <c r="K71" s="92">
        <v>52</v>
      </c>
      <c r="L71" s="92"/>
      <c r="M71" s="92">
        <v>57</v>
      </c>
      <c r="N71" s="92">
        <v>57</v>
      </c>
      <c r="O71" s="92">
        <v>57</v>
      </c>
      <c r="P71" s="92">
        <v>57</v>
      </c>
      <c r="Q71" s="92">
        <v>57</v>
      </c>
      <c r="R71" s="87"/>
      <c r="S71" s="87"/>
      <c r="T71" s="87"/>
      <c r="U71" s="87"/>
      <c r="V71" s="87"/>
      <c r="W71" s="28"/>
      <c r="X71" s="79"/>
      <c r="Y71" s="79"/>
      <c r="Z71" s="79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</row>
    <row r="72" spans="1:50" s="81" customFormat="1" ht="15" hidden="1">
      <c r="A72" s="82"/>
      <c r="B72" s="82"/>
      <c r="C72" s="87"/>
      <c r="D72" s="87"/>
      <c r="E72" s="87"/>
      <c r="F72" s="87"/>
      <c r="G72" s="92"/>
      <c r="H72" s="92">
        <v>57</v>
      </c>
      <c r="I72" s="92">
        <v>57</v>
      </c>
      <c r="J72" s="92">
        <v>57</v>
      </c>
      <c r="K72" s="92">
        <v>57</v>
      </c>
      <c r="L72" s="92"/>
      <c r="M72" s="92">
        <v>63</v>
      </c>
      <c r="N72" s="92">
        <v>63</v>
      </c>
      <c r="O72" s="92">
        <v>63</v>
      </c>
      <c r="P72" s="92">
        <v>63</v>
      </c>
      <c r="Q72" s="92">
        <v>63</v>
      </c>
      <c r="R72" s="87"/>
      <c r="S72" s="87"/>
      <c r="T72" s="87"/>
      <c r="U72" s="87"/>
      <c r="V72" s="87"/>
      <c r="W72" s="28"/>
      <c r="X72" s="79"/>
      <c r="Y72" s="79"/>
      <c r="Z72" s="79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</row>
    <row r="73" spans="1:50" s="81" customFormat="1" ht="15" hidden="1">
      <c r="A73" s="82"/>
      <c r="B73" s="82"/>
      <c r="C73" s="87"/>
      <c r="D73" s="87"/>
      <c r="E73" s="87"/>
      <c r="F73" s="87"/>
      <c r="G73" s="92"/>
      <c r="H73" s="92">
        <v>63</v>
      </c>
      <c r="I73" s="92">
        <v>63</v>
      </c>
      <c r="J73" s="92">
        <v>63</v>
      </c>
      <c r="K73" s="92">
        <v>63</v>
      </c>
      <c r="L73" s="92"/>
      <c r="M73" s="92">
        <v>72</v>
      </c>
      <c r="N73" s="92">
        <v>72</v>
      </c>
      <c r="O73" s="92">
        <v>72</v>
      </c>
      <c r="P73" s="92">
        <v>72</v>
      </c>
      <c r="Q73" s="92">
        <v>72</v>
      </c>
      <c r="R73" s="87"/>
      <c r="S73" s="87"/>
      <c r="T73" s="87"/>
      <c r="U73" s="87"/>
      <c r="V73" s="87"/>
      <c r="W73" s="28"/>
      <c r="X73" s="79"/>
      <c r="Y73" s="79"/>
      <c r="Z73" s="79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</row>
    <row r="74" spans="1:50" s="81" customFormat="1" ht="15" hidden="1">
      <c r="A74" s="82"/>
      <c r="B74" s="82"/>
      <c r="C74" s="87"/>
      <c r="D74" s="87"/>
      <c r="E74" s="87"/>
      <c r="F74" s="87"/>
      <c r="G74" s="92"/>
      <c r="H74" s="92">
        <v>72</v>
      </c>
      <c r="I74" s="92">
        <v>72</v>
      </c>
      <c r="J74" s="92">
        <v>72</v>
      </c>
      <c r="K74" s="92">
        <v>72</v>
      </c>
      <c r="L74" s="92"/>
      <c r="M74" s="92">
        <v>84</v>
      </c>
      <c r="N74" s="92">
        <v>84</v>
      </c>
      <c r="O74" s="92">
        <v>84</v>
      </c>
      <c r="P74" s="92">
        <v>84</v>
      </c>
      <c r="Q74" s="92">
        <v>84</v>
      </c>
      <c r="R74" s="87"/>
      <c r="S74" s="87"/>
      <c r="T74" s="87"/>
      <c r="U74" s="87"/>
      <c r="V74" s="87"/>
      <c r="W74" s="28"/>
      <c r="X74" s="79"/>
      <c r="Y74" s="79"/>
      <c r="Z74" s="79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</row>
    <row r="75" spans="1:50" s="81" customFormat="1" ht="15" hidden="1">
      <c r="A75" s="82"/>
      <c r="B75" s="82"/>
      <c r="C75" s="87"/>
      <c r="D75" s="87"/>
      <c r="E75" s="87"/>
      <c r="F75" s="87"/>
      <c r="G75" s="92"/>
      <c r="H75" s="92">
        <v>84</v>
      </c>
      <c r="I75" s="92">
        <v>84</v>
      </c>
      <c r="J75" s="92">
        <v>84</v>
      </c>
      <c r="K75" s="92">
        <v>84</v>
      </c>
      <c r="L75" s="92"/>
      <c r="M75" s="92" t="s">
        <v>90</v>
      </c>
      <c r="N75" s="92" t="s">
        <v>90</v>
      </c>
      <c r="O75" s="92" t="s">
        <v>90</v>
      </c>
      <c r="P75" s="92" t="s">
        <v>90</v>
      </c>
      <c r="Q75" s="92" t="s">
        <v>90</v>
      </c>
      <c r="R75" s="87"/>
      <c r="S75" s="87"/>
      <c r="T75" s="87"/>
      <c r="U75" s="87"/>
      <c r="V75" s="87"/>
      <c r="W75" s="28"/>
      <c r="X75" s="79"/>
      <c r="Y75" s="79"/>
      <c r="Z75" s="79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</row>
    <row r="76" spans="1:50" s="81" customFormat="1" ht="15" hidden="1">
      <c r="A76" s="82"/>
      <c r="B76" s="82"/>
      <c r="C76" s="87"/>
      <c r="D76" s="87"/>
      <c r="E76" s="87"/>
      <c r="F76" s="87"/>
      <c r="G76" s="92"/>
      <c r="H76" s="92" t="s">
        <v>90</v>
      </c>
      <c r="I76" s="92" t="s">
        <v>90</v>
      </c>
      <c r="J76" s="92" t="s">
        <v>90</v>
      </c>
      <c r="K76" s="92" t="s">
        <v>90</v>
      </c>
      <c r="L76" s="92"/>
      <c r="M76" s="92"/>
      <c r="N76" s="92"/>
      <c r="O76" s="92"/>
      <c r="P76" s="87"/>
      <c r="Q76" s="87"/>
      <c r="R76" s="87"/>
      <c r="S76" s="87"/>
      <c r="T76" s="87"/>
      <c r="U76" s="87"/>
      <c r="V76" s="87"/>
      <c r="W76" s="28"/>
      <c r="X76" s="79"/>
      <c r="Y76" s="79"/>
      <c r="Z76" s="79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</row>
    <row r="77" spans="1:50" s="81" customFormat="1" ht="15" hidden="1">
      <c r="A77" s="82"/>
      <c r="B77" s="82"/>
      <c r="C77" s="87"/>
      <c r="D77" s="87"/>
      <c r="E77" s="87"/>
      <c r="F77" s="87"/>
      <c r="G77" s="92"/>
      <c r="H77" s="92"/>
      <c r="I77" s="92"/>
      <c r="J77" s="92"/>
      <c r="K77" s="92"/>
      <c r="L77" s="92"/>
      <c r="M77" s="92"/>
      <c r="N77" s="92"/>
      <c r="O77" s="92"/>
      <c r="P77" s="87"/>
      <c r="Q77" s="87"/>
      <c r="R77" s="87"/>
      <c r="S77" s="87"/>
      <c r="T77" s="87"/>
      <c r="U77" s="87"/>
      <c r="V77" s="87"/>
      <c r="W77" s="28"/>
      <c r="X77" s="79"/>
      <c r="Y77" s="79"/>
      <c r="Z77" s="79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</row>
    <row r="78" spans="1:50" s="81" customFormat="1" ht="15" hidden="1">
      <c r="A78" s="82"/>
      <c r="B78" s="82"/>
      <c r="C78" s="87"/>
      <c r="D78" s="87"/>
      <c r="E78" s="87"/>
      <c r="F78" s="87"/>
      <c r="G78" s="92"/>
      <c r="H78" s="92">
        <v>53</v>
      </c>
      <c r="I78" s="92">
        <v>53</v>
      </c>
      <c r="J78" s="92">
        <v>53</v>
      </c>
      <c r="K78" s="92">
        <v>53</v>
      </c>
      <c r="L78" s="92">
        <v>53</v>
      </c>
      <c r="M78" s="92">
        <v>59</v>
      </c>
      <c r="N78" s="92">
        <v>59</v>
      </c>
      <c r="O78" s="92">
        <v>59</v>
      </c>
      <c r="P78" s="92">
        <v>59</v>
      </c>
      <c r="Q78" s="92">
        <v>59</v>
      </c>
      <c r="R78" s="87"/>
      <c r="S78" s="87"/>
      <c r="T78" s="87" t="s">
        <v>32</v>
      </c>
      <c r="U78" s="87"/>
      <c r="V78" s="87"/>
      <c r="W78" s="28"/>
      <c r="X78" s="79"/>
      <c r="Y78" s="79"/>
      <c r="Z78" s="79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</row>
    <row r="79" spans="1:50" s="81" customFormat="1" ht="15" hidden="1">
      <c r="A79" s="82"/>
      <c r="B79" s="82"/>
      <c r="C79" s="87"/>
      <c r="D79" s="87"/>
      <c r="E79" s="87"/>
      <c r="F79" s="87"/>
      <c r="G79" s="92"/>
      <c r="H79" s="92">
        <v>59</v>
      </c>
      <c r="I79" s="92">
        <v>59</v>
      </c>
      <c r="J79" s="92">
        <v>59</v>
      </c>
      <c r="K79" s="92">
        <v>59</v>
      </c>
      <c r="L79" s="92">
        <v>59</v>
      </c>
      <c r="M79" s="92">
        <v>66</v>
      </c>
      <c r="N79" s="92">
        <v>66</v>
      </c>
      <c r="O79" s="92">
        <v>66</v>
      </c>
      <c r="P79" s="92">
        <v>66</v>
      </c>
      <c r="Q79" s="92">
        <v>66</v>
      </c>
      <c r="R79" s="87"/>
      <c r="S79" s="87"/>
      <c r="T79" s="87" t="s">
        <v>17</v>
      </c>
      <c r="U79" s="87"/>
      <c r="V79" s="87"/>
      <c r="W79" s="28"/>
      <c r="X79" s="79"/>
      <c r="Y79" s="79"/>
      <c r="Z79" s="79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</row>
    <row r="80" spans="1:50" s="81" customFormat="1" ht="15" hidden="1">
      <c r="A80" s="82"/>
      <c r="B80" s="82"/>
      <c r="C80" s="87"/>
      <c r="D80" s="87"/>
      <c r="E80" s="87"/>
      <c r="F80" s="87"/>
      <c r="G80" s="92"/>
      <c r="H80" s="92">
        <v>66</v>
      </c>
      <c r="I80" s="92">
        <v>66</v>
      </c>
      <c r="J80" s="92">
        <v>66</v>
      </c>
      <c r="K80" s="92">
        <v>66</v>
      </c>
      <c r="L80" s="92">
        <v>66</v>
      </c>
      <c r="M80" s="92">
        <v>74</v>
      </c>
      <c r="N80" s="92">
        <v>74</v>
      </c>
      <c r="O80" s="92">
        <v>74</v>
      </c>
      <c r="P80" s="92">
        <v>74</v>
      </c>
      <c r="Q80" s="92">
        <v>74</v>
      </c>
      <c r="R80" s="87"/>
      <c r="S80" s="87"/>
      <c r="T80" s="87"/>
      <c r="U80" s="87"/>
      <c r="V80" s="87"/>
      <c r="W80" s="28"/>
      <c r="X80" s="79"/>
      <c r="Y80" s="79"/>
      <c r="Z80" s="79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</row>
    <row r="81" spans="1:50" s="81" customFormat="1" ht="15" hidden="1">
      <c r="A81" s="82"/>
      <c r="B81" s="82"/>
      <c r="C81" s="87"/>
      <c r="D81" s="87"/>
      <c r="E81" s="87"/>
      <c r="F81" s="87"/>
      <c r="G81" s="92"/>
      <c r="H81" s="92">
        <v>74</v>
      </c>
      <c r="I81" s="92">
        <v>74</v>
      </c>
      <c r="J81" s="92">
        <v>74</v>
      </c>
      <c r="K81" s="92">
        <v>74</v>
      </c>
      <c r="L81" s="92">
        <v>74</v>
      </c>
      <c r="M81" s="92">
        <v>83</v>
      </c>
      <c r="N81" s="92">
        <v>83</v>
      </c>
      <c r="O81" s="92">
        <v>83</v>
      </c>
      <c r="P81" s="92">
        <v>83</v>
      </c>
      <c r="Q81" s="92">
        <v>83</v>
      </c>
      <c r="R81" s="87"/>
      <c r="S81" s="87"/>
      <c r="T81" s="87"/>
      <c r="U81" s="87"/>
      <c r="V81" s="87"/>
      <c r="W81" s="28"/>
      <c r="X81" s="79"/>
      <c r="Y81" s="79"/>
      <c r="Z81" s="79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</row>
    <row r="82" spans="1:50" s="81" customFormat="1" ht="15" hidden="1">
      <c r="A82" s="82"/>
      <c r="B82" s="82"/>
      <c r="C82" s="87"/>
      <c r="D82" s="87"/>
      <c r="E82" s="87"/>
      <c r="F82" s="87"/>
      <c r="G82" s="92"/>
      <c r="H82" s="92">
        <v>83</v>
      </c>
      <c r="I82" s="92">
        <v>83</v>
      </c>
      <c r="J82" s="92">
        <v>83</v>
      </c>
      <c r="K82" s="92">
        <v>83</v>
      </c>
      <c r="L82" s="92">
        <v>83</v>
      </c>
      <c r="M82" s="92">
        <v>93</v>
      </c>
      <c r="N82" s="92">
        <v>93</v>
      </c>
      <c r="O82" s="92">
        <v>93</v>
      </c>
      <c r="P82" s="92">
        <v>93</v>
      </c>
      <c r="Q82" s="92">
        <v>93</v>
      </c>
      <c r="R82" s="87"/>
      <c r="S82" s="87"/>
      <c r="T82" s="87"/>
      <c r="U82" s="87"/>
      <c r="V82" s="87"/>
      <c r="W82" s="28"/>
      <c r="X82" s="79"/>
      <c r="Y82" s="79"/>
      <c r="Z82" s="79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</row>
    <row r="83" spans="1:50" s="81" customFormat="1" ht="15" hidden="1">
      <c r="A83" s="82"/>
      <c r="B83" s="82"/>
      <c r="C83" s="87"/>
      <c r="D83" s="87"/>
      <c r="E83" s="87"/>
      <c r="F83" s="87"/>
      <c r="G83" s="92"/>
      <c r="H83" s="92">
        <v>93</v>
      </c>
      <c r="I83" s="92">
        <v>93</v>
      </c>
      <c r="J83" s="92">
        <v>93</v>
      </c>
      <c r="K83" s="92">
        <v>93</v>
      </c>
      <c r="L83" s="92">
        <v>93</v>
      </c>
      <c r="M83" s="92">
        <v>105</v>
      </c>
      <c r="N83" s="92">
        <v>105</v>
      </c>
      <c r="O83" s="92">
        <v>105</v>
      </c>
      <c r="P83" s="92">
        <v>105</v>
      </c>
      <c r="Q83" s="92">
        <v>105</v>
      </c>
      <c r="R83" s="87"/>
      <c r="S83" s="87"/>
      <c r="T83" s="87"/>
      <c r="U83" s="87"/>
      <c r="V83" s="87"/>
      <c r="W83" s="28"/>
      <c r="X83" s="79"/>
      <c r="Y83" s="79"/>
      <c r="Z83" s="79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</row>
    <row r="84" spans="1:50" s="81" customFormat="1" ht="15" hidden="1">
      <c r="A84" s="82"/>
      <c r="B84" s="82"/>
      <c r="C84" s="87"/>
      <c r="D84" s="87"/>
      <c r="E84" s="87"/>
      <c r="F84" s="87"/>
      <c r="G84" s="92"/>
      <c r="H84" s="92">
        <v>105</v>
      </c>
      <c r="I84" s="92">
        <v>105</v>
      </c>
      <c r="J84" s="92">
        <v>105</v>
      </c>
      <c r="K84" s="92">
        <v>105</v>
      </c>
      <c r="L84" s="92">
        <v>105</v>
      </c>
      <c r="M84" s="92">
        <v>120</v>
      </c>
      <c r="N84" s="92">
        <v>120</v>
      </c>
      <c r="O84" s="92">
        <v>120</v>
      </c>
      <c r="P84" s="92">
        <v>120</v>
      </c>
      <c r="Q84" s="92">
        <v>120</v>
      </c>
      <c r="R84" s="87"/>
      <c r="S84" s="87"/>
      <c r="T84" s="87"/>
      <c r="U84" s="87"/>
      <c r="V84" s="87"/>
      <c r="W84" s="28"/>
      <c r="X84" s="79"/>
      <c r="Y84" s="79"/>
      <c r="Z84" s="79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</row>
    <row r="85" spans="1:50" s="81" customFormat="1" ht="15" hidden="1">
      <c r="A85" s="82"/>
      <c r="B85" s="82"/>
      <c r="C85" s="87"/>
      <c r="D85" s="87"/>
      <c r="E85" s="87"/>
      <c r="F85" s="87"/>
      <c r="G85" s="92"/>
      <c r="H85" s="92">
        <v>120</v>
      </c>
      <c r="I85" s="92">
        <v>120</v>
      </c>
      <c r="J85" s="92">
        <v>120</v>
      </c>
      <c r="K85" s="92">
        <v>120</v>
      </c>
      <c r="L85" s="92">
        <v>120</v>
      </c>
      <c r="M85" s="89" t="s">
        <v>91</v>
      </c>
      <c r="N85" s="89" t="s">
        <v>91</v>
      </c>
      <c r="O85" s="89" t="s">
        <v>91</v>
      </c>
      <c r="P85" s="89" t="s">
        <v>91</v>
      </c>
      <c r="Q85" s="89" t="s">
        <v>91</v>
      </c>
      <c r="R85" s="87"/>
      <c r="S85" s="87"/>
      <c r="T85" s="87"/>
      <c r="U85" s="87"/>
      <c r="V85" s="87"/>
      <c r="W85" s="28"/>
      <c r="X85" s="79"/>
      <c r="Y85" s="79"/>
      <c r="Z85" s="79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</row>
    <row r="86" spans="1:50" s="81" customFormat="1" ht="15" hidden="1">
      <c r="A86" s="82"/>
      <c r="B86" s="82"/>
      <c r="C86" s="87"/>
      <c r="D86" s="87"/>
      <c r="E86" s="87"/>
      <c r="F86" s="87"/>
      <c r="G86" s="92"/>
      <c r="H86" s="89" t="s">
        <v>91</v>
      </c>
      <c r="I86" s="89" t="s">
        <v>91</v>
      </c>
      <c r="J86" s="89" t="s">
        <v>91</v>
      </c>
      <c r="K86" s="89" t="s">
        <v>91</v>
      </c>
      <c r="L86" s="89" t="s">
        <v>91</v>
      </c>
      <c r="M86" s="89"/>
      <c r="N86" s="89"/>
      <c r="O86" s="89"/>
      <c r="P86" s="91"/>
      <c r="Q86" s="87"/>
      <c r="R86" s="87"/>
      <c r="S86" s="87"/>
      <c r="T86" s="87"/>
      <c r="U86" s="87"/>
      <c r="V86" s="87"/>
      <c r="W86" s="28"/>
      <c r="X86" s="79"/>
      <c r="Y86" s="79"/>
      <c r="Z86" s="79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</row>
    <row r="87" spans="1:50" s="81" customFormat="1" ht="15" hidden="1">
      <c r="A87" s="82"/>
      <c r="B87" s="82"/>
      <c r="C87" s="87"/>
      <c r="D87" s="87"/>
      <c r="E87" s="87"/>
      <c r="F87" s="87"/>
      <c r="G87" s="92"/>
      <c r="H87" s="92"/>
      <c r="I87" s="92"/>
      <c r="J87" s="92"/>
      <c r="K87" s="92"/>
      <c r="L87" s="92"/>
      <c r="M87" s="92"/>
      <c r="N87" s="92"/>
      <c r="O87" s="92"/>
      <c r="P87" s="87"/>
      <c r="Q87" s="87"/>
      <c r="R87" s="87"/>
      <c r="S87" s="87"/>
      <c r="T87" s="87"/>
      <c r="U87" s="87"/>
      <c r="V87" s="87"/>
      <c r="W87" s="28"/>
      <c r="X87" s="79"/>
      <c r="Y87" s="79"/>
      <c r="Z87" s="79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</row>
    <row r="88" spans="1:50" s="81" customFormat="1" ht="15" hidden="1">
      <c r="A88" s="82"/>
      <c r="B88" s="82"/>
      <c r="C88" s="87"/>
      <c r="D88" s="87"/>
      <c r="E88" s="87"/>
      <c r="F88" s="87"/>
      <c r="G88" s="92"/>
      <c r="H88" s="89" t="s">
        <v>59</v>
      </c>
      <c r="I88" s="92">
        <v>14</v>
      </c>
      <c r="J88" s="92">
        <v>14</v>
      </c>
      <c r="K88" s="92">
        <v>17</v>
      </c>
      <c r="L88" s="92">
        <v>19</v>
      </c>
      <c r="M88" s="92">
        <v>14</v>
      </c>
      <c r="N88" s="92">
        <v>40</v>
      </c>
      <c r="O88" s="92">
        <v>50</v>
      </c>
      <c r="P88" s="87">
        <v>60</v>
      </c>
      <c r="Q88" s="87">
        <v>70</v>
      </c>
      <c r="R88" s="87"/>
      <c r="S88" s="87"/>
      <c r="T88" s="87"/>
      <c r="U88" s="87"/>
      <c r="V88" s="87"/>
      <c r="W88" s="28"/>
      <c r="X88" s="79"/>
      <c r="Y88" s="79"/>
      <c r="Z88" s="79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</row>
    <row r="89" spans="1:50" s="81" customFormat="1" ht="15" hidden="1">
      <c r="A89" s="82"/>
      <c r="B89" s="82"/>
      <c r="C89" s="87"/>
      <c r="D89" s="87"/>
      <c r="E89" s="87"/>
      <c r="F89" s="87"/>
      <c r="G89" s="92"/>
      <c r="H89" s="89" t="s">
        <v>60</v>
      </c>
      <c r="I89" s="92">
        <v>16</v>
      </c>
      <c r="J89" s="92">
        <v>18</v>
      </c>
      <c r="K89" s="92">
        <v>20</v>
      </c>
      <c r="L89" s="92">
        <v>23</v>
      </c>
      <c r="M89" s="92">
        <v>999</v>
      </c>
      <c r="N89" s="92">
        <v>49</v>
      </c>
      <c r="O89" s="92">
        <v>59</v>
      </c>
      <c r="P89" s="87">
        <v>69</v>
      </c>
      <c r="Q89" s="87">
        <v>999</v>
      </c>
      <c r="R89" s="87"/>
      <c r="S89" s="87"/>
      <c r="T89" s="87"/>
      <c r="U89" s="87"/>
      <c r="V89" s="87"/>
      <c r="W89" s="28"/>
      <c r="X89" s="79"/>
      <c r="Y89" s="79"/>
      <c r="Z89" s="79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</row>
    <row r="90" spans="1:50" s="81" customFormat="1" ht="15" hidden="1">
      <c r="A90" s="82"/>
      <c r="B90" s="82"/>
      <c r="C90" s="87"/>
      <c r="D90" s="87"/>
      <c r="E90" s="87"/>
      <c r="F90" s="87"/>
      <c r="G90" s="92"/>
      <c r="H90" s="92"/>
      <c r="I90" s="92"/>
      <c r="J90" s="92"/>
      <c r="K90" s="92"/>
      <c r="L90" s="92"/>
      <c r="M90" s="92"/>
      <c r="N90" s="92"/>
      <c r="O90" s="92"/>
      <c r="P90" s="87"/>
      <c r="Q90" s="87"/>
      <c r="R90" s="87"/>
      <c r="S90" s="87"/>
      <c r="T90" s="87"/>
      <c r="U90" s="87"/>
      <c r="V90" s="87"/>
      <c r="W90" s="28"/>
      <c r="X90" s="79"/>
      <c r="Y90" s="79"/>
      <c r="Z90" s="79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</row>
    <row r="91" spans="1:50" s="81" customFormat="1" ht="15" hidden="1">
      <c r="A91" s="82"/>
      <c r="B91" s="82"/>
      <c r="C91" s="87"/>
      <c r="D91" s="87"/>
      <c r="E91" s="87"/>
      <c r="F91" s="87"/>
      <c r="G91" s="92"/>
      <c r="H91" s="89" t="s">
        <v>61</v>
      </c>
      <c r="I91" s="92">
        <v>14</v>
      </c>
      <c r="J91" s="92">
        <v>14</v>
      </c>
      <c r="K91" s="92">
        <v>17</v>
      </c>
      <c r="L91" s="92">
        <v>19</v>
      </c>
      <c r="M91" s="92">
        <v>14</v>
      </c>
      <c r="N91" s="92">
        <v>40</v>
      </c>
      <c r="O91" s="92">
        <v>50</v>
      </c>
      <c r="P91" s="87">
        <v>60</v>
      </c>
      <c r="Q91" s="87">
        <v>70</v>
      </c>
      <c r="R91" s="87"/>
      <c r="S91" s="87"/>
      <c r="T91" s="87"/>
      <c r="U91" s="87"/>
      <c r="V91" s="87"/>
      <c r="W91" s="28"/>
      <c r="X91" s="79"/>
      <c r="Y91" s="79"/>
      <c r="Z91" s="79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</row>
    <row r="92" spans="1:50" s="81" customFormat="1" ht="15" hidden="1">
      <c r="A92" s="82"/>
      <c r="B92" s="82"/>
      <c r="C92" s="87"/>
      <c r="D92" s="87"/>
      <c r="E92" s="87"/>
      <c r="F92" s="87"/>
      <c r="G92" s="92"/>
      <c r="H92" s="89" t="s">
        <v>62</v>
      </c>
      <c r="I92" s="92">
        <v>16</v>
      </c>
      <c r="J92" s="92">
        <v>18</v>
      </c>
      <c r="K92" s="92">
        <v>20</v>
      </c>
      <c r="L92" s="92">
        <v>23</v>
      </c>
      <c r="M92" s="92">
        <v>999</v>
      </c>
      <c r="N92" s="92">
        <v>49</v>
      </c>
      <c r="O92" s="92">
        <v>59</v>
      </c>
      <c r="P92" s="87">
        <v>69</v>
      </c>
      <c r="Q92" s="87">
        <v>999</v>
      </c>
      <c r="R92" s="87"/>
      <c r="S92" s="87"/>
      <c r="T92" s="87"/>
      <c r="U92" s="87"/>
      <c r="V92" s="87"/>
      <c r="W92" s="28"/>
      <c r="X92" s="79"/>
      <c r="Y92" s="79"/>
      <c r="Z92" s="79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</row>
    <row r="93" spans="1:50" s="81" customFormat="1" ht="15" hidden="1">
      <c r="A93" s="82"/>
      <c r="B93" s="82"/>
      <c r="C93" s="87"/>
      <c r="D93" s="87"/>
      <c r="E93" s="87"/>
      <c r="F93" s="87"/>
      <c r="G93" s="92"/>
      <c r="H93" s="92"/>
      <c r="I93" s="92"/>
      <c r="J93" s="92"/>
      <c r="K93" s="92"/>
      <c r="L93" s="92"/>
      <c r="M93" s="92"/>
      <c r="N93" s="92"/>
      <c r="O93" s="92"/>
      <c r="P93" s="87"/>
      <c r="Q93" s="87"/>
      <c r="R93" s="87"/>
      <c r="S93" s="87"/>
      <c r="T93" s="87"/>
      <c r="U93" s="87"/>
      <c r="V93" s="87"/>
      <c r="W93" s="28"/>
      <c r="X93" s="79"/>
      <c r="Y93" s="79"/>
      <c r="Z93" s="79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</row>
    <row r="94" spans="1:50" s="81" customFormat="1" ht="15" hidden="1">
      <c r="A94" s="82"/>
      <c r="B94" s="82"/>
      <c r="C94" s="87"/>
      <c r="D94" s="87"/>
      <c r="E94" s="87"/>
      <c r="F94" s="87"/>
      <c r="G94" s="92"/>
      <c r="H94" s="92"/>
      <c r="I94" s="92" t="s">
        <v>88</v>
      </c>
      <c r="J94" s="92"/>
      <c r="K94" s="92"/>
      <c r="L94" s="92"/>
      <c r="M94" s="92"/>
      <c r="N94" s="92"/>
      <c r="O94" s="92"/>
      <c r="P94" s="87"/>
      <c r="Q94" s="87"/>
      <c r="R94" s="87"/>
      <c r="S94" s="87"/>
      <c r="T94" s="87"/>
      <c r="U94" s="87"/>
      <c r="V94" s="87"/>
      <c r="W94" s="28"/>
      <c r="X94" s="79"/>
      <c r="Y94" s="79"/>
      <c r="Z94" s="79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</row>
    <row r="95" spans="1:50" s="81" customFormat="1" ht="15" hidden="1">
      <c r="A95" s="82"/>
      <c r="B95" s="82"/>
      <c r="C95" s="87"/>
      <c r="D95" s="87"/>
      <c r="E95" s="87"/>
      <c r="F95" s="87"/>
      <c r="G95" s="92" t="s">
        <v>86</v>
      </c>
      <c r="H95" s="92">
        <v>43</v>
      </c>
      <c r="I95" s="92"/>
      <c r="J95" s="92"/>
      <c r="K95" s="92"/>
      <c r="L95" s="92"/>
      <c r="M95" s="92">
        <v>2</v>
      </c>
      <c r="N95" s="92"/>
      <c r="O95" s="92"/>
      <c r="P95" s="87"/>
      <c r="Q95" s="87"/>
      <c r="R95" s="87"/>
      <c r="S95" s="87"/>
      <c r="T95" s="87"/>
      <c r="U95" s="87"/>
      <c r="V95" s="87"/>
      <c r="W95" s="28"/>
      <c r="X95" s="79"/>
      <c r="Y95" s="79"/>
      <c r="Z95" s="79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</row>
    <row r="96" spans="1:50" s="81" customFormat="1" ht="15" hidden="1">
      <c r="A96" s="82"/>
      <c r="B96" s="82"/>
      <c r="C96" s="87"/>
      <c r="D96" s="87"/>
      <c r="E96" s="87"/>
      <c r="F96" s="87"/>
      <c r="G96" s="92"/>
      <c r="H96" s="92">
        <v>47</v>
      </c>
      <c r="I96" s="92"/>
      <c r="J96" s="92"/>
      <c r="K96" s="92"/>
      <c r="L96" s="92"/>
      <c r="M96" s="92">
        <v>3</v>
      </c>
      <c r="N96" s="92"/>
      <c r="O96" s="92"/>
      <c r="P96" s="87"/>
      <c r="Q96" s="87"/>
      <c r="R96" s="87"/>
      <c r="S96" s="87"/>
      <c r="T96" s="87"/>
      <c r="U96" s="87"/>
      <c r="V96" s="87"/>
      <c r="W96" s="28"/>
      <c r="X96" s="79"/>
      <c r="Y96" s="79"/>
      <c r="Z96" s="79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</row>
    <row r="97" spans="1:50" s="81" customFormat="1" ht="15" hidden="1">
      <c r="A97" s="82"/>
      <c r="B97" s="82"/>
      <c r="C97" s="87"/>
      <c r="D97" s="87"/>
      <c r="E97" s="87"/>
      <c r="F97" s="87"/>
      <c r="G97" s="92"/>
      <c r="H97" s="92">
        <v>52</v>
      </c>
      <c r="I97" s="92"/>
      <c r="J97" s="92"/>
      <c r="K97" s="92"/>
      <c r="L97" s="92"/>
      <c r="M97" s="92">
        <v>4</v>
      </c>
      <c r="N97" s="92"/>
      <c r="O97" s="92"/>
      <c r="P97" s="87"/>
      <c r="Q97" s="87"/>
      <c r="R97" s="87"/>
      <c r="S97" s="87"/>
      <c r="T97" s="87"/>
      <c r="U97" s="87"/>
      <c r="V97" s="87"/>
      <c r="W97" s="28"/>
      <c r="X97" s="79"/>
      <c r="Y97" s="79"/>
      <c r="Z97" s="79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</row>
    <row r="98" spans="1:50" s="81" customFormat="1" ht="15" hidden="1">
      <c r="A98" s="82"/>
      <c r="B98" s="82"/>
      <c r="C98" s="87"/>
      <c r="D98" s="87"/>
      <c r="E98" s="87"/>
      <c r="F98" s="87"/>
      <c r="G98" s="92"/>
      <c r="H98" s="92">
        <v>57</v>
      </c>
      <c r="I98" s="92"/>
      <c r="J98" s="92"/>
      <c r="K98" s="92"/>
      <c r="L98" s="92"/>
      <c r="M98" s="92">
        <v>5</v>
      </c>
      <c r="N98" s="92"/>
      <c r="O98" s="92"/>
      <c r="P98" s="87"/>
      <c r="Q98" s="87"/>
      <c r="R98" s="87"/>
      <c r="S98" s="87"/>
      <c r="T98" s="87"/>
      <c r="U98" s="87"/>
      <c r="V98" s="87"/>
      <c r="W98" s="28"/>
      <c r="X98" s="79"/>
      <c r="Y98" s="79"/>
      <c r="Z98" s="79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</row>
    <row r="99" spans="1:50" s="81" customFormat="1" ht="15" hidden="1">
      <c r="A99" s="82"/>
      <c r="B99" s="82"/>
      <c r="C99" s="87"/>
      <c r="D99" s="87"/>
      <c r="E99" s="87"/>
      <c r="F99" s="87"/>
      <c r="G99" s="92"/>
      <c r="H99" s="92">
        <v>63</v>
      </c>
      <c r="I99" s="92"/>
      <c r="J99" s="92"/>
      <c r="K99" s="92"/>
      <c r="L99" s="92"/>
      <c r="M99" s="92">
        <v>6</v>
      </c>
      <c r="N99" s="92"/>
      <c r="O99" s="92"/>
      <c r="P99" s="87"/>
      <c r="Q99" s="87"/>
      <c r="R99" s="87"/>
      <c r="S99" s="87"/>
      <c r="T99" s="87"/>
      <c r="U99" s="87"/>
      <c r="V99" s="87"/>
      <c r="W99" s="28"/>
      <c r="X99" s="79"/>
      <c r="Y99" s="79"/>
      <c r="Z99" s="79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</row>
    <row r="100" spans="1:51" s="81" customFormat="1" ht="15" hidden="1">
      <c r="A100" s="82"/>
      <c r="B100" s="82"/>
      <c r="C100" s="87"/>
      <c r="D100" s="87"/>
      <c r="E100" s="87"/>
      <c r="F100" s="87"/>
      <c r="G100" s="92"/>
      <c r="H100" s="92">
        <v>72</v>
      </c>
      <c r="I100" s="92"/>
      <c r="J100" s="92"/>
      <c r="K100" s="92"/>
      <c r="L100" s="92"/>
      <c r="M100" s="92">
        <v>7</v>
      </c>
      <c r="N100" s="92"/>
      <c r="O100" s="92"/>
      <c r="P100" s="87"/>
      <c r="Q100" s="87"/>
      <c r="R100" s="87"/>
      <c r="S100" s="87"/>
      <c r="T100" s="87"/>
      <c r="U100" s="87"/>
      <c r="V100" s="87"/>
      <c r="W100" s="28"/>
      <c r="X100" s="79"/>
      <c r="Y100" s="79"/>
      <c r="Z100" s="79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</row>
    <row r="101" spans="1:51" ht="15" hidden="1">
      <c r="A101" s="82"/>
      <c r="B101" s="82"/>
      <c r="C101" s="87"/>
      <c r="D101" s="87"/>
      <c r="E101" s="87"/>
      <c r="F101" s="87"/>
      <c r="G101" s="92"/>
      <c r="H101" s="92">
        <v>84</v>
      </c>
      <c r="I101" s="92"/>
      <c r="J101" s="92"/>
      <c r="K101" s="92"/>
      <c r="L101" s="92"/>
      <c r="M101" s="92">
        <v>8</v>
      </c>
      <c r="N101" s="92"/>
      <c r="O101" s="92"/>
      <c r="P101" s="87"/>
      <c r="Q101" s="87"/>
      <c r="R101" s="87"/>
      <c r="S101" s="87"/>
      <c r="T101" s="87"/>
      <c r="U101" s="87"/>
      <c r="V101" s="87"/>
      <c r="W101" s="28"/>
      <c r="X101" s="52"/>
      <c r="Y101" s="52"/>
      <c r="Z101" s="52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</row>
    <row r="102" spans="1:51" ht="15" hidden="1">
      <c r="A102" s="82"/>
      <c r="B102" s="82"/>
      <c r="C102" s="87"/>
      <c r="D102" s="87"/>
      <c r="E102" s="87"/>
      <c r="F102" s="87"/>
      <c r="G102" s="92"/>
      <c r="H102" s="92" t="s">
        <v>18</v>
      </c>
      <c r="I102" s="92"/>
      <c r="J102" s="92"/>
      <c r="K102" s="92"/>
      <c r="L102" s="92"/>
      <c r="M102" s="92"/>
      <c r="N102" s="92"/>
      <c r="O102" s="92"/>
      <c r="P102" s="87"/>
      <c r="Q102" s="87"/>
      <c r="R102" s="87"/>
      <c r="S102" s="87"/>
      <c r="T102" s="87"/>
      <c r="U102" s="87"/>
      <c r="V102" s="87"/>
      <c r="W102" s="28"/>
      <c r="X102" s="52"/>
      <c r="Y102" s="52"/>
      <c r="Z102" s="52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</row>
    <row r="103" spans="1:51" ht="15" hidden="1">
      <c r="A103" s="82"/>
      <c r="B103" s="82"/>
      <c r="C103" s="87"/>
      <c r="D103" s="87"/>
      <c r="E103" s="87"/>
      <c r="F103" s="87"/>
      <c r="G103" s="92"/>
      <c r="H103" s="92"/>
      <c r="I103" s="92"/>
      <c r="J103" s="92"/>
      <c r="K103" s="92"/>
      <c r="L103" s="92"/>
      <c r="M103" s="92"/>
      <c r="N103" s="92"/>
      <c r="O103" s="92"/>
      <c r="P103" s="87"/>
      <c r="Q103" s="87"/>
      <c r="R103" s="87"/>
      <c r="S103" s="87"/>
      <c r="T103" s="87"/>
      <c r="U103" s="87"/>
      <c r="V103" s="87"/>
      <c r="W103" s="28"/>
      <c r="X103" s="52"/>
      <c r="Y103" s="52"/>
      <c r="Z103" s="52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</row>
    <row r="104" spans="1:51" ht="15" hidden="1">
      <c r="A104" s="82"/>
      <c r="B104" s="82"/>
      <c r="C104" s="87"/>
      <c r="D104" s="87"/>
      <c r="E104" s="87"/>
      <c r="F104" s="87"/>
      <c r="G104" s="92" t="s">
        <v>87</v>
      </c>
      <c r="H104" s="92">
        <v>53</v>
      </c>
      <c r="I104" s="92">
        <v>1</v>
      </c>
      <c r="J104" s="92">
        <v>1</v>
      </c>
      <c r="K104" s="92">
        <v>1</v>
      </c>
      <c r="L104" s="92">
        <v>1</v>
      </c>
      <c r="M104" s="92">
        <v>2</v>
      </c>
      <c r="N104" s="92">
        <v>1</v>
      </c>
      <c r="O104" s="92">
        <v>1</v>
      </c>
      <c r="P104" s="87">
        <v>1</v>
      </c>
      <c r="Q104" s="87">
        <v>66</v>
      </c>
      <c r="R104" s="87"/>
      <c r="S104" s="87"/>
      <c r="T104" s="87"/>
      <c r="U104" s="87"/>
      <c r="V104" s="87"/>
      <c r="W104" s="28"/>
      <c r="X104" s="52"/>
      <c r="Y104" s="52"/>
      <c r="Z104" s="52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</row>
    <row r="105" spans="1:51" ht="15" hidden="1">
      <c r="A105" s="78"/>
      <c r="B105" s="78"/>
      <c r="C105" s="6"/>
      <c r="D105" s="6"/>
      <c r="E105" s="6"/>
      <c r="F105" s="6"/>
      <c r="G105" s="74"/>
      <c r="H105" s="74">
        <v>59</v>
      </c>
      <c r="I105" s="74">
        <v>2</v>
      </c>
      <c r="J105" s="74"/>
      <c r="K105" s="74">
        <v>5</v>
      </c>
      <c r="L105" s="74">
        <v>5</v>
      </c>
      <c r="M105" s="74">
        <v>3</v>
      </c>
      <c r="N105" s="74">
        <v>8</v>
      </c>
      <c r="O105" s="74">
        <v>6</v>
      </c>
      <c r="P105" s="6"/>
      <c r="Q105" s="6">
        <v>74</v>
      </c>
      <c r="R105" s="6"/>
      <c r="S105" s="6"/>
      <c r="T105" s="6"/>
      <c r="U105" s="6"/>
      <c r="V105" s="6"/>
      <c r="W105" s="14"/>
      <c r="X105" s="7"/>
      <c r="Y105" s="7"/>
      <c r="Z105" s="52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</row>
    <row r="106" spans="1:51" ht="12.75" hidden="1">
      <c r="A106" s="78"/>
      <c r="B106" s="78"/>
      <c r="C106" s="6"/>
      <c r="D106" s="6"/>
      <c r="E106" s="6"/>
      <c r="F106" s="6"/>
      <c r="G106" s="74"/>
      <c r="H106" s="74">
        <v>66</v>
      </c>
      <c r="I106" s="74">
        <v>3</v>
      </c>
      <c r="J106" s="74"/>
      <c r="K106" s="74">
        <v>8</v>
      </c>
      <c r="L106" s="74">
        <v>8</v>
      </c>
      <c r="M106" s="74">
        <v>4</v>
      </c>
      <c r="N106" s="74"/>
      <c r="O106" s="74"/>
      <c r="P106" s="6"/>
      <c r="Q106" s="6">
        <v>83</v>
      </c>
      <c r="R106" s="6"/>
      <c r="S106" s="6"/>
      <c r="T106" s="6"/>
      <c r="U106" s="6"/>
      <c r="V106" s="6"/>
      <c r="W106" s="7"/>
      <c r="X106" s="6"/>
      <c r="Y106" s="7"/>
      <c r="Z106" s="52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</row>
    <row r="107" spans="1:51" ht="12.75" hidden="1">
      <c r="A107" s="78"/>
      <c r="B107" s="78"/>
      <c r="C107" s="6"/>
      <c r="D107" s="6"/>
      <c r="E107" s="6"/>
      <c r="F107" s="6"/>
      <c r="G107" s="74"/>
      <c r="H107" s="74">
        <v>74</v>
      </c>
      <c r="I107" s="74"/>
      <c r="J107" s="74"/>
      <c r="K107" s="74"/>
      <c r="L107" s="74"/>
      <c r="M107" s="74">
        <v>5</v>
      </c>
      <c r="N107" s="74"/>
      <c r="O107" s="74"/>
      <c r="P107" s="6"/>
      <c r="Q107" s="6">
        <v>93</v>
      </c>
      <c r="R107" s="6"/>
      <c r="S107" s="6"/>
      <c r="T107" s="6"/>
      <c r="U107" s="6"/>
      <c r="V107" s="6"/>
      <c r="W107" s="7"/>
      <c r="X107" s="6"/>
      <c r="Y107" s="7"/>
      <c r="Z107" s="52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</row>
    <row r="108" spans="3:51" ht="12.75" hidden="1">
      <c r="C108" s="6"/>
      <c r="D108" s="6"/>
      <c r="E108" s="6"/>
      <c r="F108" s="6"/>
      <c r="G108" s="74"/>
      <c r="H108" s="74">
        <v>83</v>
      </c>
      <c r="I108" s="74"/>
      <c r="J108" s="74"/>
      <c r="K108" s="74"/>
      <c r="L108" s="74"/>
      <c r="M108" s="74">
        <v>6</v>
      </c>
      <c r="N108" s="74"/>
      <c r="O108" s="74"/>
      <c r="P108" s="6"/>
      <c r="Q108" s="6"/>
      <c r="R108" s="6"/>
      <c r="S108" s="6"/>
      <c r="T108" s="6"/>
      <c r="U108" s="6"/>
      <c r="V108" s="6"/>
      <c r="W108" s="7"/>
      <c r="X108" s="7"/>
      <c r="Y108" s="7"/>
      <c r="Z108" s="52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</row>
    <row r="109" spans="3:51" ht="12.75" hidden="1">
      <c r="C109" s="6"/>
      <c r="D109" s="6"/>
      <c r="E109" s="6"/>
      <c r="F109" s="6"/>
      <c r="G109" s="74"/>
      <c r="H109" s="74">
        <v>93</v>
      </c>
      <c r="I109" s="74"/>
      <c r="J109" s="74"/>
      <c r="K109" s="74"/>
      <c r="L109" s="74"/>
      <c r="M109" s="74">
        <v>7</v>
      </c>
      <c r="N109" s="74"/>
      <c r="O109" s="74"/>
      <c r="P109" s="6"/>
      <c r="Q109" s="6"/>
      <c r="R109" s="6"/>
      <c r="S109" s="6"/>
      <c r="T109" s="6"/>
      <c r="U109" s="6"/>
      <c r="V109" s="6"/>
      <c r="W109" s="7"/>
      <c r="X109" s="7"/>
      <c r="Y109" s="7"/>
      <c r="Z109" s="52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</row>
    <row r="110" spans="3:51" ht="12.75" hidden="1">
      <c r="C110" s="6"/>
      <c r="D110" s="6"/>
      <c r="E110" s="6"/>
      <c r="F110" s="6"/>
      <c r="G110" s="74"/>
      <c r="H110" s="74">
        <v>105</v>
      </c>
      <c r="I110" s="74"/>
      <c r="J110" s="74"/>
      <c r="K110" s="74"/>
      <c r="L110" s="74"/>
      <c r="M110" s="74">
        <v>8</v>
      </c>
      <c r="N110" s="74"/>
      <c r="O110" s="74"/>
      <c r="P110" s="6"/>
      <c r="Q110" s="6"/>
      <c r="R110" s="6"/>
      <c r="S110" s="6"/>
      <c r="T110" s="6"/>
      <c r="U110" s="6"/>
      <c r="V110" s="6"/>
      <c r="W110" s="7"/>
      <c r="X110" s="7"/>
      <c r="Y110" s="7"/>
      <c r="Z110" s="52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</row>
    <row r="111" spans="3:51" ht="12.75" hidden="1">
      <c r="C111" s="6"/>
      <c r="D111" s="6"/>
      <c r="E111" s="6"/>
      <c r="F111" s="6"/>
      <c r="G111" s="74"/>
      <c r="H111" s="74">
        <v>120</v>
      </c>
      <c r="I111" s="74"/>
      <c r="J111" s="74"/>
      <c r="K111" s="74"/>
      <c r="L111" s="74"/>
      <c r="M111" s="75">
        <v>9</v>
      </c>
      <c r="N111" s="74"/>
      <c r="O111" s="74"/>
      <c r="P111" s="6"/>
      <c r="Q111" s="6"/>
      <c r="R111" s="6"/>
      <c r="S111" s="6"/>
      <c r="T111" s="6"/>
      <c r="U111" s="6"/>
      <c r="V111" s="6"/>
      <c r="W111" s="7"/>
      <c r="X111" s="7"/>
      <c r="Y111" s="7"/>
      <c r="Z111" s="52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</row>
    <row r="112" spans="3:51" ht="12.75" hidden="1">
      <c r="C112" s="6"/>
      <c r="D112" s="6"/>
      <c r="E112" s="6"/>
      <c r="F112" s="6"/>
      <c r="G112" s="74"/>
      <c r="H112" s="75" t="s">
        <v>19</v>
      </c>
      <c r="I112" s="74"/>
      <c r="J112" s="74"/>
      <c r="K112" s="74"/>
      <c r="L112" s="74"/>
      <c r="M112" s="74"/>
      <c r="N112" s="74"/>
      <c r="O112" s="74"/>
      <c r="P112" s="6"/>
      <c r="Q112" s="6"/>
      <c r="R112" s="6"/>
      <c r="S112" s="6"/>
      <c r="T112" s="6"/>
      <c r="U112" s="6"/>
      <c r="V112" s="6"/>
      <c r="W112" s="7"/>
      <c r="X112" s="7"/>
      <c r="Y112" s="7"/>
      <c r="Z112" s="52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</row>
    <row r="113" spans="3:52" ht="12.75" hidden="1">
      <c r="C113" s="7"/>
      <c r="D113" s="7"/>
      <c r="E113" s="7"/>
      <c r="F113" s="7"/>
      <c r="G113" s="76"/>
      <c r="H113" s="76"/>
      <c r="I113" s="76"/>
      <c r="J113" s="76"/>
      <c r="K113" s="76"/>
      <c r="L113" s="76"/>
      <c r="M113" s="76"/>
      <c r="N113" s="76"/>
      <c r="O113" s="76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52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</row>
    <row r="114" spans="22:52" ht="12.75" hidden="1">
      <c r="V114" s="7"/>
      <c r="W114" s="7"/>
      <c r="X114" s="7"/>
      <c r="Y114" s="7"/>
      <c r="Z114" s="52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</row>
    <row r="115" spans="22:52" ht="12.75" hidden="1">
      <c r="V115" s="7"/>
      <c r="W115" s="7"/>
      <c r="X115" s="7"/>
      <c r="Y115" s="7"/>
      <c r="Z115" s="52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</row>
    <row r="116" spans="22:52" ht="12.75" hidden="1">
      <c r="V116" s="7"/>
      <c r="W116" s="7"/>
      <c r="X116" s="7"/>
      <c r="Y116" s="7"/>
      <c r="Z116" s="52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</row>
    <row r="117" spans="22:52" ht="12.75" hidden="1">
      <c r="V117" s="7"/>
      <c r="W117" s="7"/>
      <c r="X117" s="7"/>
      <c r="Y117" s="7"/>
      <c r="Z117" s="52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</row>
    <row r="118" spans="22:52" ht="12.75" hidden="1">
      <c r="V118" s="7"/>
      <c r="W118" s="7"/>
      <c r="X118" s="7"/>
      <c r="Y118" s="7"/>
      <c r="Z118" s="52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</row>
    <row r="119" spans="22:52" ht="12.75" hidden="1">
      <c r="V119" s="7"/>
      <c r="W119" s="7"/>
      <c r="X119" s="7"/>
      <c r="Y119" s="7"/>
      <c r="Z119" s="52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</row>
    <row r="120" spans="22:52" ht="12.75" hidden="1">
      <c r="V120" s="7"/>
      <c r="W120" s="7"/>
      <c r="X120" s="7"/>
      <c r="Y120" s="7"/>
      <c r="Z120" s="52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</row>
    <row r="121" spans="22:52" ht="12.75" hidden="1">
      <c r="V121" s="7"/>
      <c r="W121" s="7"/>
      <c r="X121" s="7"/>
      <c r="Y121" s="7"/>
      <c r="Z121" s="52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</row>
    <row r="122" spans="22:52" ht="12.75" hidden="1">
      <c r="V122" s="7"/>
      <c r="W122" s="7"/>
      <c r="X122" s="7"/>
      <c r="Y122" s="7"/>
      <c r="Z122" s="52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</row>
    <row r="123" spans="22:52" ht="12.75" hidden="1">
      <c r="V123" s="7"/>
      <c r="W123" s="7"/>
      <c r="X123" s="7"/>
      <c r="Y123" s="7"/>
      <c r="Z123" s="52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</row>
    <row r="124" spans="22:52" ht="12.75" hidden="1">
      <c r="V124" s="7"/>
      <c r="W124" s="7"/>
      <c r="X124" s="7"/>
      <c r="Y124" s="7"/>
      <c r="Z124" s="52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</row>
    <row r="125" spans="22:52" ht="12.75" hidden="1">
      <c r="V125" s="7"/>
      <c r="W125" s="7"/>
      <c r="X125" s="7"/>
      <c r="Y125" s="7"/>
      <c r="Z125" s="52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</row>
    <row r="126" spans="22:52" ht="12.75" hidden="1">
      <c r="V126" s="7"/>
      <c r="W126" s="7"/>
      <c r="X126" s="7"/>
      <c r="Y126" s="7"/>
      <c r="Z126" s="52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</row>
    <row r="127" spans="22:52" ht="12.75" hidden="1">
      <c r="V127" s="7"/>
      <c r="W127" s="7"/>
      <c r="X127" s="7"/>
      <c r="Y127" s="7"/>
      <c r="Z127" s="52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</row>
    <row r="128" spans="22:52" ht="12.75" hidden="1">
      <c r="V128" s="7"/>
      <c r="W128" s="7"/>
      <c r="X128" s="7"/>
      <c r="Y128" s="7"/>
      <c r="Z128" s="52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</row>
    <row r="129" spans="22:52" ht="12.75" hidden="1">
      <c r="V129" s="7"/>
      <c r="W129" s="7"/>
      <c r="X129" s="7"/>
      <c r="Y129" s="7"/>
      <c r="Z129" s="52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</row>
    <row r="130" spans="22:52" ht="12.75" hidden="1">
      <c r="V130" s="7"/>
      <c r="W130" s="7"/>
      <c r="X130" s="7"/>
      <c r="Y130" s="7"/>
      <c r="Z130" s="52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</row>
    <row r="131" spans="22:52" ht="12.75" hidden="1">
      <c r="V131" s="7"/>
      <c r="W131" s="7"/>
      <c r="X131" s="7"/>
      <c r="Y131" s="7"/>
      <c r="Z131" s="52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</row>
    <row r="132" spans="22:52" ht="12.75" hidden="1">
      <c r="V132" s="7"/>
      <c r="W132" s="7"/>
      <c r="X132" s="7"/>
      <c r="Y132" s="7"/>
      <c r="Z132" s="52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</row>
    <row r="133" spans="22:52" ht="12.75" hidden="1">
      <c r="V133" s="7"/>
      <c r="W133" s="7"/>
      <c r="X133" s="7"/>
      <c r="Y133" s="7"/>
      <c r="Z133" s="52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</row>
    <row r="134" spans="22:52" ht="12.75" hidden="1">
      <c r="V134" s="7"/>
      <c r="W134" s="7"/>
      <c r="X134" s="7"/>
      <c r="Y134" s="7"/>
      <c r="Z134" s="52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</row>
    <row r="135" spans="22:52" ht="12.75" hidden="1">
      <c r="V135" s="7"/>
      <c r="W135" s="7"/>
      <c r="X135" s="7"/>
      <c r="Y135" s="7"/>
      <c r="Z135" s="52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</row>
    <row r="136" spans="22:52" ht="12.75" hidden="1">
      <c r="V136" s="7"/>
      <c r="W136" s="7"/>
      <c r="X136" s="7"/>
      <c r="Y136" s="7"/>
      <c r="Z136" s="52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</row>
    <row r="137" spans="22:52" ht="12.75" hidden="1">
      <c r="V137" s="7"/>
      <c r="W137" s="7"/>
      <c r="X137" s="7"/>
      <c r="Y137" s="7"/>
      <c r="Z137" s="52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</row>
    <row r="138" spans="22:52" ht="12.75" hidden="1">
      <c r="V138" s="7"/>
      <c r="W138" s="7"/>
      <c r="X138" s="7"/>
      <c r="Y138" s="7"/>
      <c r="Z138" s="52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</row>
    <row r="139" spans="22:52" ht="12.75" hidden="1">
      <c r="V139" s="7"/>
      <c r="W139" s="7"/>
      <c r="X139" s="7"/>
      <c r="Y139" s="7"/>
      <c r="Z139" s="52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</row>
    <row r="140" spans="22:52" ht="12.75" hidden="1">
      <c r="V140" s="7"/>
      <c r="W140" s="7"/>
      <c r="X140" s="7"/>
      <c r="Y140" s="7"/>
      <c r="Z140" s="52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</row>
    <row r="141" spans="22:52" ht="12.75" hidden="1">
      <c r="V141" s="7"/>
      <c r="W141" s="7"/>
      <c r="X141" s="7"/>
      <c r="Y141" s="7"/>
      <c r="Z141" s="52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</row>
    <row r="142" spans="22:52" ht="12.75" hidden="1">
      <c r="V142" s="7"/>
      <c r="W142" s="7"/>
      <c r="X142" s="7"/>
      <c r="Y142" s="7"/>
      <c r="Z142" s="52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</row>
    <row r="143" spans="22:52" ht="12.75" hidden="1">
      <c r="V143" s="7"/>
      <c r="W143" s="7"/>
      <c r="X143" s="7"/>
      <c r="Y143" s="7"/>
      <c r="Z143" s="52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</row>
    <row r="144" spans="22:52" ht="12.75" hidden="1">
      <c r="V144" s="7"/>
      <c r="W144" s="7"/>
      <c r="X144" s="7"/>
      <c r="Y144" s="7"/>
      <c r="Z144" s="52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</row>
    <row r="145" spans="22:52" ht="12.75" hidden="1">
      <c r="V145" s="7"/>
      <c r="W145" s="7"/>
      <c r="X145" s="7"/>
      <c r="Y145" s="7"/>
      <c r="Z145" s="52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</row>
    <row r="146" spans="22:52" ht="12.75" hidden="1">
      <c r="V146" s="7"/>
      <c r="W146" s="7"/>
      <c r="X146" s="7"/>
      <c r="Y146" s="7"/>
      <c r="Z146" s="52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</row>
    <row r="147" spans="22:52" ht="12.75" hidden="1">
      <c r="V147" s="7"/>
      <c r="W147" s="7"/>
      <c r="X147" s="7"/>
      <c r="Y147" s="7"/>
      <c r="Z147" s="52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</row>
    <row r="148" spans="22:52" ht="12.75" hidden="1">
      <c r="V148" s="7"/>
      <c r="W148" s="7"/>
      <c r="X148" s="7"/>
      <c r="Y148" s="7"/>
      <c r="Z148" s="52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</row>
    <row r="149" spans="22:52" ht="12.75" hidden="1">
      <c r="V149" s="7"/>
      <c r="W149" s="7"/>
      <c r="X149" s="7"/>
      <c r="Y149" s="7"/>
      <c r="Z149" s="52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</row>
    <row r="150" spans="22:52" ht="12.75" hidden="1">
      <c r="V150" s="7"/>
      <c r="W150" s="7"/>
      <c r="X150" s="7"/>
      <c r="Y150" s="7"/>
      <c r="Z150" s="52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</row>
    <row r="151" spans="22:52" ht="12.75" hidden="1">
      <c r="V151" s="7"/>
      <c r="W151" s="7"/>
      <c r="X151" s="7"/>
      <c r="Y151" s="7"/>
      <c r="Z151" s="52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</row>
    <row r="152" spans="22:52" ht="12.75" hidden="1">
      <c r="V152" s="7"/>
      <c r="W152" s="7"/>
      <c r="X152" s="7"/>
      <c r="Y152" s="7"/>
      <c r="Z152" s="52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</row>
    <row r="153" spans="22:52" ht="12.75" hidden="1">
      <c r="V153" s="7"/>
      <c r="W153" s="7"/>
      <c r="X153" s="7"/>
      <c r="Y153" s="7"/>
      <c r="Z153" s="52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</row>
    <row r="154" spans="22:52" ht="12.75" hidden="1">
      <c r="V154" s="7"/>
      <c r="W154" s="7"/>
      <c r="X154" s="7"/>
      <c r="Y154" s="7"/>
      <c r="Z154" s="52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</row>
    <row r="155" spans="22:52" ht="12.75" hidden="1">
      <c r="V155" s="7"/>
      <c r="W155" s="7"/>
      <c r="X155" s="7"/>
      <c r="Y155" s="7"/>
      <c r="Z155" s="52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</row>
    <row r="156" spans="22:52" ht="12.75" hidden="1">
      <c r="V156" s="7"/>
      <c r="W156" s="7"/>
      <c r="X156" s="7"/>
      <c r="Y156" s="7"/>
      <c r="Z156" s="52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</row>
    <row r="157" spans="22:52" ht="12.75" hidden="1">
      <c r="V157" s="7"/>
      <c r="W157" s="7"/>
      <c r="X157" s="7"/>
      <c r="Y157" s="7"/>
      <c r="Z157" s="52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</row>
    <row r="158" spans="22:52" ht="12.75" hidden="1">
      <c r="V158" s="7"/>
      <c r="W158" s="7"/>
      <c r="X158" s="7"/>
      <c r="Y158" s="7"/>
      <c r="Z158" s="52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</row>
    <row r="159" spans="22:52" ht="12.75" hidden="1">
      <c r="V159" s="7"/>
      <c r="W159" s="7"/>
      <c r="X159" s="7"/>
      <c r="Y159" s="7"/>
      <c r="Z159" s="52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</row>
    <row r="160" spans="22:52" ht="12.75" hidden="1">
      <c r="V160" s="7"/>
      <c r="W160" s="7"/>
      <c r="X160" s="7"/>
      <c r="Y160" s="7"/>
      <c r="Z160" s="52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</row>
    <row r="161" spans="22:52" ht="12.75" hidden="1">
      <c r="V161" s="7"/>
      <c r="W161" s="7"/>
      <c r="X161" s="7"/>
      <c r="Y161" s="7"/>
      <c r="Z161" s="52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</row>
    <row r="162" spans="22:52" ht="12.75" hidden="1">
      <c r="V162" s="7"/>
      <c r="W162" s="7"/>
      <c r="X162" s="7"/>
      <c r="Y162" s="7"/>
      <c r="Z162" s="52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</row>
    <row r="163" spans="22:52" ht="12.75" hidden="1">
      <c r="V163" s="7"/>
      <c r="W163" s="7"/>
      <c r="X163" s="7"/>
      <c r="Y163" s="7"/>
      <c r="Z163" s="52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</row>
    <row r="164" spans="22:52" ht="12.75" hidden="1">
      <c r="V164" s="7"/>
      <c r="W164" s="7"/>
      <c r="X164" s="7"/>
      <c r="Y164" s="7"/>
      <c r="Z164" s="52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</row>
    <row r="165" spans="22:52" ht="12.75" hidden="1">
      <c r="V165" s="7"/>
      <c r="W165" s="7"/>
      <c r="X165" s="7"/>
      <c r="Y165" s="7"/>
      <c r="Z165" s="52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</row>
    <row r="166" spans="22:52" ht="12.75" hidden="1">
      <c r="V166" s="7"/>
      <c r="W166" s="7"/>
      <c r="X166" s="7"/>
      <c r="Y166" s="7"/>
      <c r="Z166" s="52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</row>
    <row r="167" spans="22:52" ht="12.75" hidden="1">
      <c r="V167" s="7"/>
      <c r="W167" s="7"/>
      <c r="X167" s="7"/>
      <c r="Y167" s="7"/>
      <c r="Z167" s="52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</row>
    <row r="168" spans="22:52" ht="12.75" hidden="1">
      <c r="V168" s="7"/>
      <c r="W168" s="7"/>
      <c r="X168" s="7"/>
      <c r="Y168" s="7"/>
      <c r="Z168" s="52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</row>
    <row r="169" spans="22:52" ht="12.75" hidden="1">
      <c r="V169" s="7"/>
      <c r="W169" s="7"/>
      <c r="X169" s="7"/>
      <c r="Y169" s="7"/>
      <c r="Z169" s="52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</row>
    <row r="170" spans="22:52" ht="12.75" hidden="1">
      <c r="V170" s="7"/>
      <c r="W170" s="7"/>
      <c r="X170" s="7"/>
      <c r="Y170" s="7"/>
      <c r="Z170" s="52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</row>
    <row r="171" spans="22:52" ht="12.75" hidden="1">
      <c r="V171" s="7"/>
      <c r="W171" s="7"/>
      <c r="X171" s="7"/>
      <c r="Y171" s="7"/>
      <c r="Z171" s="52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</row>
    <row r="172" spans="22:52" ht="12.75" hidden="1">
      <c r="V172" s="7"/>
      <c r="W172" s="7"/>
      <c r="X172" s="7"/>
      <c r="Y172" s="7"/>
      <c r="Z172" s="52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</row>
    <row r="173" spans="22:52" ht="12.75" hidden="1">
      <c r="V173" s="7"/>
      <c r="W173" s="7"/>
      <c r="X173" s="7"/>
      <c r="Y173" s="7"/>
      <c r="Z173" s="52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</row>
    <row r="174" spans="22:52" ht="12.75" hidden="1">
      <c r="V174" s="7"/>
      <c r="W174" s="7"/>
      <c r="X174" s="7"/>
      <c r="Y174" s="7"/>
      <c r="Z174" s="52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</row>
    <row r="175" spans="22:52" ht="12.75" hidden="1">
      <c r="V175" s="7"/>
      <c r="W175" s="7"/>
      <c r="X175" s="7"/>
      <c r="Y175" s="7"/>
      <c r="Z175" s="52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</row>
    <row r="176" spans="22:52" ht="12.75" hidden="1">
      <c r="V176" s="7"/>
      <c r="W176" s="7"/>
      <c r="X176" s="7"/>
      <c r="Y176" s="7"/>
      <c r="Z176" s="52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</row>
    <row r="177" spans="22:52" ht="12.75" hidden="1">
      <c r="V177" s="7"/>
      <c r="W177" s="7"/>
      <c r="X177" s="7"/>
      <c r="Y177" s="7"/>
      <c r="Z177" s="52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</row>
    <row r="178" spans="22:52" ht="12.75" hidden="1">
      <c r="V178" s="7"/>
      <c r="W178" s="7"/>
      <c r="X178" s="7"/>
      <c r="Y178" s="7"/>
      <c r="Z178" s="52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</row>
    <row r="179" spans="22:52" ht="12.75" hidden="1">
      <c r="V179" s="7"/>
      <c r="W179" s="7"/>
      <c r="X179" s="7"/>
      <c r="Y179" s="7"/>
      <c r="Z179" s="52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</row>
    <row r="180" spans="22:52" ht="12.75" hidden="1">
      <c r="V180" s="7"/>
      <c r="W180" s="7"/>
      <c r="X180" s="7"/>
      <c r="Y180" s="7"/>
      <c r="Z180" s="52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</row>
    <row r="181" spans="22:52" ht="12.75" hidden="1">
      <c r="V181" s="7"/>
      <c r="W181" s="7"/>
      <c r="X181" s="7"/>
      <c r="Y181" s="7"/>
      <c r="Z181" s="52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</row>
    <row r="182" spans="22:52" ht="12.75" hidden="1">
      <c r="V182" s="7"/>
      <c r="W182" s="7"/>
      <c r="X182" s="7"/>
      <c r="Y182" s="7"/>
      <c r="Z182" s="52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</row>
    <row r="183" spans="22:52" ht="12.75" hidden="1">
      <c r="V183" s="7"/>
      <c r="W183" s="7"/>
      <c r="X183" s="7"/>
      <c r="Y183" s="7"/>
      <c r="Z183" s="52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</row>
    <row r="184" spans="22:52" ht="12.75" hidden="1">
      <c r="V184" s="7"/>
      <c r="W184" s="7"/>
      <c r="X184" s="7"/>
      <c r="Y184" s="7"/>
      <c r="Z184" s="52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</row>
    <row r="185" spans="22:52" ht="12.75" hidden="1">
      <c r="V185" s="7"/>
      <c r="W185" s="7"/>
      <c r="X185" s="7"/>
      <c r="Y185" s="7"/>
      <c r="Z185" s="52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</row>
    <row r="186" spans="22:52" ht="12.75" hidden="1">
      <c r="V186" s="7"/>
      <c r="W186" s="7"/>
      <c r="X186" s="7"/>
      <c r="Y186" s="7"/>
      <c r="Z186" s="52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</row>
    <row r="187" spans="22:52" ht="12.75" hidden="1">
      <c r="V187" s="7"/>
      <c r="W187" s="7"/>
      <c r="X187" s="7"/>
      <c r="Y187" s="7"/>
      <c r="Z187" s="52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</row>
    <row r="188" spans="22:52" ht="12.75" hidden="1">
      <c r="V188" s="7"/>
      <c r="W188" s="7"/>
      <c r="X188" s="7"/>
      <c r="Y188" s="7"/>
      <c r="Z188" s="52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</row>
    <row r="189" spans="22:52" ht="12.75" hidden="1">
      <c r="V189" s="7"/>
      <c r="W189" s="7"/>
      <c r="X189" s="7"/>
      <c r="Y189" s="7"/>
      <c r="Z189" s="52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</row>
    <row r="190" spans="22:52" ht="12.75" hidden="1">
      <c r="V190" s="7"/>
      <c r="W190" s="7"/>
      <c r="X190" s="7"/>
      <c r="Y190" s="7"/>
      <c r="Z190" s="52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</row>
    <row r="191" spans="22:52" ht="12.75" hidden="1">
      <c r="V191" s="7"/>
      <c r="W191" s="7"/>
      <c r="X191" s="7"/>
      <c r="Y191" s="7"/>
      <c r="Z191" s="52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</row>
    <row r="192" spans="22:52" ht="12.75" hidden="1">
      <c r="V192" s="7"/>
      <c r="W192" s="7"/>
      <c r="X192" s="7"/>
      <c r="Y192" s="7"/>
      <c r="Z192" s="52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</row>
    <row r="193" spans="22:52" ht="12.75" hidden="1">
      <c r="V193" s="7"/>
      <c r="W193" s="7"/>
      <c r="X193" s="7"/>
      <c r="Y193" s="7"/>
      <c r="Z193" s="52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</row>
    <row r="194" spans="22:52" ht="12.75" hidden="1">
      <c r="V194" s="7"/>
      <c r="W194" s="7"/>
      <c r="X194" s="7"/>
      <c r="Y194" s="7"/>
      <c r="Z194" s="52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</row>
    <row r="195" spans="22:52" ht="12.75" hidden="1">
      <c r="V195" s="7"/>
      <c r="W195" s="7"/>
      <c r="X195" s="7"/>
      <c r="Y195" s="7"/>
      <c r="Z195" s="52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</row>
    <row r="196" spans="22:52" ht="12.75" hidden="1">
      <c r="V196" s="7"/>
      <c r="W196" s="7"/>
      <c r="X196" s="7"/>
      <c r="Y196" s="7"/>
      <c r="Z196" s="52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</row>
    <row r="197" spans="22:52" ht="12.75" hidden="1">
      <c r="V197" s="7"/>
      <c r="W197" s="7"/>
      <c r="X197" s="7"/>
      <c r="Y197" s="7"/>
      <c r="Z197" s="52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</row>
    <row r="198" spans="22:52" ht="12.75" hidden="1">
      <c r="V198" s="7"/>
      <c r="W198" s="7"/>
      <c r="X198" s="7"/>
      <c r="Y198" s="7"/>
      <c r="Z198" s="52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</row>
    <row r="199" spans="22:52" ht="12.75" hidden="1">
      <c r="V199" s="7"/>
      <c r="W199" s="7"/>
      <c r="X199" s="7"/>
      <c r="Y199" s="7"/>
      <c r="Z199" s="52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</row>
    <row r="200" spans="22:52" ht="12.75" hidden="1">
      <c r="V200" s="7"/>
      <c r="W200" s="7"/>
      <c r="X200" s="7"/>
      <c r="Y200" s="7"/>
      <c r="Z200" s="52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</row>
  </sheetData>
  <sheetProtection password="AF1A" sheet="1"/>
  <mergeCells count="30">
    <mergeCell ref="D9:I9"/>
    <mergeCell ref="A8:C8"/>
    <mergeCell ref="G6:H6"/>
    <mergeCell ref="A10:G10"/>
    <mergeCell ref="C12:D12"/>
    <mergeCell ref="E21:E22"/>
    <mergeCell ref="B18:E18"/>
    <mergeCell ref="A19:Q19"/>
    <mergeCell ref="B21:B22"/>
    <mergeCell ref="C21:C22"/>
    <mergeCell ref="A1:O1"/>
    <mergeCell ref="C2:O2"/>
    <mergeCell ref="C3:F3"/>
    <mergeCell ref="G4:H4"/>
    <mergeCell ref="A7:O7"/>
    <mergeCell ref="G21:O21"/>
    <mergeCell ref="D21:D22"/>
    <mergeCell ref="C11:D11"/>
    <mergeCell ref="C16:D16"/>
    <mergeCell ref="C17:D17"/>
    <mergeCell ref="R20:R22"/>
    <mergeCell ref="C15:D15"/>
    <mergeCell ref="F21:F22"/>
    <mergeCell ref="P21:P22"/>
    <mergeCell ref="A13:D13"/>
    <mergeCell ref="E11:Q17"/>
    <mergeCell ref="B20:Q20"/>
    <mergeCell ref="Q21:Q22"/>
    <mergeCell ref="C14:D14"/>
    <mergeCell ref="A20:A22"/>
  </mergeCells>
  <conditionalFormatting sqref="F23:F65 C23:D65 P23:Q65">
    <cfRule type="expression" priority="1038" dxfId="8">
      <formula>AND($B23&lt;&gt;"",C23="")</formula>
    </cfRule>
  </conditionalFormatting>
  <conditionalFormatting sqref="C14:D17 C11:D12 D9">
    <cfRule type="expression" priority="630" dxfId="8">
      <formula>AND($B$23&lt;&gt;"",C9="")</formula>
    </cfRule>
  </conditionalFormatting>
  <conditionalFormatting sqref="B23">
    <cfRule type="expression" priority="629" dxfId="8">
      <formula>AND($B23&lt;&gt;"",B23="")</formula>
    </cfRule>
  </conditionalFormatting>
  <conditionalFormatting sqref="Q23:Q65">
    <cfRule type="expression" priority="424" dxfId="8">
      <formula>AND($B23&lt;&gt;"",Q23="")</formula>
    </cfRule>
  </conditionalFormatting>
  <conditionalFormatting sqref="Q23:Q65">
    <cfRule type="expression" priority="423" dxfId="13" stopIfTrue="1">
      <formula>T23=1</formula>
    </cfRule>
  </conditionalFormatting>
  <conditionalFormatting sqref="Q23:Q65">
    <cfRule type="expression" priority="422" dxfId="13" stopIfTrue="1">
      <formula>T23=1</formula>
    </cfRule>
  </conditionalFormatting>
  <conditionalFormatting sqref="Q23:Q30">
    <cfRule type="expression" priority="421" dxfId="13" stopIfTrue="1">
      <formula>T23=1</formula>
    </cfRule>
  </conditionalFormatting>
  <conditionalFormatting sqref="Q23:Q65">
    <cfRule type="expression" priority="420" dxfId="13" stopIfTrue="1">
      <formula>T23=1</formula>
    </cfRule>
  </conditionalFormatting>
  <conditionalFormatting sqref="Q23:Q65">
    <cfRule type="expression" priority="419" dxfId="13" stopIfTrue="1">
      <formula>T23=1</formula>
    </cfRule>
  </conditionalFormatting>
  <conditionalFormatting sqref="Q23:Q65">
    <cfRule type="expression" priority="418" dxfId="13" stopIfTrue="1">
      <formula>T23=1</formula>
    </cfRule>
  </conditionalFormatting>
  <conditionalFormatting sqref="Q23:Q65">
    <cfRule type="expression" priority="417" dxfId="13" stopIfTrue="1">
      <formula>T23=1</formula>
    </cfRule>
  </conditionalFormatting>
  <conditionalFormatting sqref="Q23">
    <cfRule type="expression" priority="415" dxfId="13" stopIfTrue="1">
      <formula>$AM23=1</formula>
    </cfRule>
    <cfRule type="expression" priority="416" dxfId="13" stopIfTrue="1">
      <formula>$AE23=32</formula>
    </cfRule>
  </conditionalFormatting>
  <conditionalFormatting sqref="Q23:Q65">
    <cfRule type="expression" priority="414" dxfId="13" stopIfTrue="1">
      <formula>$AE23=32</formula>
    </cfRule>
  </conditionalFormatting>
  <conditionalFormatting sqref="Q23:Q65">
    <cfRule type="expression" priority="412" dxfId="13" stopIfTrue="1">
      <formula>$AM23=1</formula>
    </cfRule>
    <cfRule type="expression" priority="413" dxfId="13" stopIfTrue="1">
      <formula>$AE23=32</formula>
    </cfRule>
  </conditionalFormatting>
  <conditionalFormatting sqref="Q23:Q65">
    <cfRule type="expression" priority="410" dxfId="13" stopIfTrue="1">
      <formula>$AM23=1</formula>
    </cfRule>
    <cfRule type="expression" priority="411" dxfId="13" stopIfTrue="1">
      <formula>$AE23=32</formula>
    </cfRule>
  </conditionalFormatting>
  <conditionalFormatting sqref="Q23">
    <cfRule type="expression" priority="403" dxfId="13" stopIfTrue="1">
      <formula>T23=1</formula>
    </cfRule>
  </conditionalFormatting>
  <conditionalFormatting sqref="Q23">
    <cfRule type="expression" priority="402" dxfId="13" stopIfTrue="1">
      <formula>T23=1</formula>
    </cfRule>
  </conditionalFormatting>
  <conditionalFormatting sqref="Q23">
    <cfRule type="expression" priority="401" dxfId="13" stopIfTrue="1">
      <formula>T23=1</formula>
    </cfRule>
  </conditionalFormatting>
  <conditionalFormatting sqref="Q23">
    <cfRule type="expression" priority="400" dxfId="13" stopIfTrue="1">
      <formula>T23=1</formula>
    </cfRule>
  </conditionalFormatting>
  <conditionalFormatting sqref="Q23">
    <cfRule type="expression" priority="399" dxfId="13" stopIfTrue="1">
      <formula>T23=1</formula>
    </cfRule>
  </conditionalFormatting>
  <conditionalFormatting sqref="Q23">
    <cfRule type="expression" priority="398" dxfId="13" stopIfTrue="1">
      <formula>T23=1</formula>
    </cfRule>
  </conditionalFormatting>
  <conditionalFormatting sqref="Q23">
    <cfRule type="expression" priority="397" dxfId="13" stopIfTrue="1">
      <formula>$AE23=32</formula>
    </cfRule>
  </conditionalFormatting>
  <conditionalFormatting sqref="Q23">
    <cfRule type="expression" priority="395" dxfId="13" stopIfTrue="1">
      <formula>$AM23=1</formula>
    </cfRule>
    <cfRule type="expression" priority="396" dxfId="13" stopIfTrue="1">
      <formula>$AE23=32</formula>
    </cfRule>
  </conditionalFormatting>
  <conditionalFormatting sqref="Q23">
    <cfRule type="expression" priority="393" dxfId="13" stopIfTrue="1">
      <formula>$AM23=1</formula>
    </cfRule>
    <cfRule type="expression" priority="394" dxfId="13" stopIfTrue="1">
      <formula>$AE23=32</formula>
    </cfRule>
  </conditionalFormatting>
  <conditionalFormatting sqref="M9">
    <cfRule type="expression" priority="786" dxfId="13" stopIfTrue="1">
      <formula>AND($M$9&lt;&gt;"Dane kompletne",$M$9&lt;&gt;"")</formula>
    </cfRule>
    <cfRule type="expression" priority="787" dxfId="19" stopIfTrue="1">
      <formula>#REF!="Dane kompletne"</formula>
    </cfRule>
  </conditionalFormatting>
  <conditionalFormatting sqref="E23:E65">
    <cfRule type="expression" priority="153" dxfId="8">
      <formula>AND($B23&lt;&gt;"",E23="")</formula>
    </cfRule>
  </conditionalFormatting>
  <conditionalFormatting sqref="B23">
    <cfRule type="expression" priority="1022" dxfId="8" stopIfTrue="1">
      <formula>AND(#REF!&gt;0,$B23="")</formula>
    </cfRule>
  </conditionalFormatting>
  <conditionalFormatting sqref="B33">
    <cfRule type="expression" priority="42" dxfId="8">
      <formula>AND($B33&lt;&gt;"",B33="")</formula>
    </cfRule>
  </conditionalFormatting>
  <conditionalFormatting sqref="G22:O22">
    <cfRule type="expression" priority="38" dxfId="50" stopIfTrue="1">
      <formula>AND(I$67="nie",I$68="nie")</formula>
    </cfRule>
  </conditionalFormatting>
  <conditionalFormatting sqref="G23:O65">
    <cfRule type="expression" priority="1054" dxfId="8">
      <formula>AND($B23&lt;&gt;"",G23="")</formula>
    </cfRule>
  </conditionalFormatting>
  <conditionalFormatting sqref="G23:O65">
    <cfRule type="expression" priority="23" dxfId="13" stopIfTrue="1">
      <formula>IF(G23&lt;&gt;"",IF($E23=$T$78,IF(OR($F23&lt;I$88,$F23&gt;I$89,ISNA(VLOOKUP(G23,I$69:I$76,1,))),TRUE,FALSE),IF(OR($F23&lt;I$91,$F23&gt;I$92,ISNA(VLOOKUP(G23,I$78:I$86,1,))),TRUE,FALSE)),FALSE)</formula>
    </cfRule>
    <cfRule type="expression" priority="1051" dxfId="12">
      <formula>AND($B23&lt;&gt;"",G23="")</formula>
    </cfRule>
  </conditionalFormatting>
  <conditionalFormatting sqref="G23:O65">
    <cfRule type="expression" priority="1050" dxfId="11" stopIfTrue="1">
      <formula>IF(OR($B23="",$C23="",IF($E23="Kobieta",IF(I$67="tak",OR($F23&lt;I$88,$F23&gt;I$89),TRUE),IF($E23="Mężczyzna",IF(I$68="tak",OR($F23&lt;I$91,$F23&gt;I$92),TRUE),$E23=""))),TRUE,FALSE)</formula>
    </cfRule>
  </conditionalFormatting>
  <conditionalFormatting sqref="B40">
    <cfRule type="expression" priority="3" dxfId="8">
      <formula>AND($B40&lt;&gt;"",B40="")</formula>
    </cfRule>
  </conditionalFormatting>
  <conditionalFormatting sqref="B40">
    <cfRule type="expression" priority="2" dxfId="8" stopIfTrue="1">
      <formula>AND(#REF!&gt;0,$B40="")</formula>
    </cfRule>
  </conditionalFormatting>
  <conditionalFormatting sqref="B50">
    <cfRule type="expression" priority="1" dxfId="8">
      <formula>AND($B50&lt;&gt;"",B50="")</formula>
    </cfRule>
  </conditionalFormatting>
  <dataValidations count="9">
    <dataValidation type="list" allowBlank="1" showInputMessage="1" showErrorMessage="1" sqref="G23:O65">
      <formula1>IF(AND($B23&lt;&gt;"",$C23&lt;&gt;""),IF($E23="Mężczyzna",IF(I$68="tak",IF(AND($F23&gt;=I$91,$F23&lt;=I$92),I$78:I$86,""),$U$70),IF($E23="Kobieta",IF(I$67="tak",IF(AND($F23&gt;=I$88,$F23&lt;=I$89),I$69:I$76,""),$U$70),$U$69)),"")</formula1>
    </dataValidation>
    <dataValidation type="decimal" allowBlank="1" showInputMessage="1" showErrorMessage="1" sqref="Q23:Q65">
      <formula1>25</formula1>
      <formula2>999</formula2>
    </dataValidation>
    <dataValidation type="list" allowBlank="1" showInputMessage="1" showErrorMessage="1" sqref="E23:E65">
      <formula1>"Kobieta,Mężczyzna"</formula1>
    </dataValidation>
    <dataValidation type="whole" allowBlank="1" showErrorMessage="1" errorTitle="Nieprawidłowy rok urodzenia" error="Podaj rok urodzenia w formacie rrrr, np.: 1980, 1975, 1995" sqref="D23:D65">
      <formula1>1900</formula1>
      <formula2>YEAR($D$4)-14</formula2>
    </dataValidation>
    <dataValidation type="custom" allowBlank="1" showInputMessage="1" showErrorMessage="1" sqref="C17:D17">
      <formula1>IF(LEN(C17)&gt;4,IF(AND(FIND("@",C17),FIND(".",C17,FIND("@",C17)+2)),TRUE,FALSE),FALSE)</formula1>
    </dataValidation>
    <dataValidation type="date" allowBlank="1" showInputMessage="1" showErrorMessage="1" errorTitle="Nieprawidłowa data" error="Wprowadź datę w formacie rrrr-mm-dd z zakresu od 2010-01-01 do 2010-12-31" sqref="C5:C6 G5:I5 J4:J6">
      <formula1>40179</formula1>
      <formula2>40543</formula2>
    </dataValidation>
    <dataValidation allowBlank="1" showInputMessage="1" showErrorMessage="1" errorTitle="Nieprawidłowa data" error="Wprowadź datę w formacie rrrr-mm-dd z zakresu od 2010-01-01 do 2010-12-31" sqref="F5:F6 I6"/>
    <dataValidation type="date" allowBlank="1" showInputMessage="1" showErrorMessage="1" errorTitle="Nieprawidłowa data" error="Wprowadź datę w formacie rrrr-mm-dd z zakresu od 2010-01-01 do 2010-12-31" sqref="D4:D6 G4:H4 G6:H6">
      <formula1>41275</formula1>
      <formula2>44926</formula2>
    </dataValidation>
    <dataValidation type="list" allowBlank="1" showInputMessage="1" showErrorMessage="1" sqref="D9:I9">
      <formula1>kluby!$A$1:$A$90</formula1>
    </dataValidation>
  </dataValidations>
  <hyperlinks>
    <hyperlink ref="M10" r:id="rId1" display="zgloszenia@pzkfits.pl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0"/>
  <sheetViews>
    <sheetView zoomScalePageLayoutView="0" workbookViewId="0" topLeftCell="A61">
      <selection activeCell="A60" sqref="A60"/>
    </sheetView>
  </sheetViews>
  <sheetFormatPr defaultColWidth="8.796875" defaultRowHeight="14.25"/>
  <cols>
    <col min="1" max="1" width="50.19921875" style="0" bestFit="1" customWidth="1"/>
  </cols>
  <sheetData>
    <row r="1" ht="14.25">
      <c r="A1" s="16" t="s">
        <v>141</v>
      </c>
    </row>
    <row r="2" ht="14.25">
      <c r="A2" s="16" t="s">
        <v>101</v>
      </c>
    </row>
    <row r="3" ht="14.25">
      <c r="A3" s="16" t="s">
        <v>119</v>
      </c>
    </row>
    <row r="4" ht="14.25">
      <c r="A4" s="16" t="s">
        <v>138</v>
      </c>
    </row>
    <row r="5" ht="14.25">
      <c r="A5" s="16" t="s">
        <v>166</v>
      </c>
    </row>
    <row r="6" ht="14.25">
      <c r="A6" s="16" t="s">
        <v>63</v>
      </c>
    </row>
    <row r="7" ht="14.25">
      <c r="A7" s="16" t="s">
        <v>147</v>
      </c>
    </row>
    <row r="8" ht="14.25">
      <c r="A8" s="16" t="s">
        <v>124</v>
      </c>
    </row>
    <row r="9" ht="14.25">
      <c r="A9" s="16" t="s">
        <v>40</v>
      </c>
    </row>
    <row r="10" ht="14.25">
      <c r="A10" s="16" t="s">
        <v>120</v>
      </c>
    </row>
    <row r="11" ht="14.25">
      <c r="A11" s="16" t="s">
        <v>110</v>
      </c>
    </row>
    <row r="12" ht="14.25">
      <c r="A12" s="16" t="s">
        <v>64</v>
      </c>
    </row>
    <row r="13" ht="14.25">
      <c r="A13" s="16" t="s">
        <v>121</v>
      </c>
    </row>
    <row r="14" ht="14.25">
      <c r="A14" s="16" t="s">
        <v>116</v>
      </c>
    </row>
    <row r="15" ht="14.25">
      <c r="A15" s="16" t="s">
        <v>130</v>
      </c>
    </row>
    <row r="16" ht="14.25">
      <c r="A16" s="16" t="s">
        <v>172</v>
      </c>
    </row>
    <row r="17" ht="14.25">
      <c r="A17" s="16" t="s">
        <v>65</v>
      </c>
    </row>
    <row r="18" ht="14.25">
      <c r="A18" s="16" t="s">
        <v>164</v>
      </c>
    </row>
    <row r="19" ht="14.25">
      <c r="A19" s="16" t="s">
        <v>122</v>
      </c>
    </row>
    <row r="20" ht="14.25">
      <c r="A20" s="16" t="s">
        <v>148</v>
      </c>
    </row>
    <row r="21" ht="14.25">
      <c r="A21" s="16" t="s">
        <v>66</v>
      </c>
    </row>
    <row r="22" ht="14.25">
      <c r="A22" s="16" t="s">
        <v>100</v>
      </c>
    </row>
    <row r="23" ht="14.25">
      <c r="A23" s="16" t="s">
        <v>117</v>
      </c>
    </row>
    <row r="24" ht="14.25">
      <c r="A24" s="16" t="s">
        <v>107</v>
      </c>
    </row>
    <row r="25" s="16" customFormat="1" ht="14.25">
      <c r="A25" s="16" t="s">
        <v>112</v>
      </c>
    </row>
    <row r="26" ht="14.25">
      <c r="A26" s="16" t="s">
        <v>109</v>
      </c>
    </row>
    <row r="27" ht="14.25">
      <c r="A27" s="16" t="s">
        <v>67</v>
      </c>
    </row>
    <row r="28" ht="14.25">
      <c r="A28" s="16" t="s">
        <v>41</v>
      </c>
    </row>
    <row r="29" ht="14.25">
      <c r="A29" s="16" t="s">
        <v>39</v>
      </c>
    </row>
    <row r="30" ht="14.25">
      <c r="A30" s="16" t="s">
        <v>114</v>
      </c>
    </row>
    <row r="31" ht="14.25">
      <c r="A31" s="16" t="s">
        <v>137</v>
      </c>
    </row>
    <row r="32" ht="14.25">
      <c r="A32" s="16" t="s">
        <v>42</v>
      </c>
    </row>
    <row r="33" ht="14.25">
      <c r="A33" s="16" t="s">
        <v>68</v>
      </c>
    </row>
    <row r="34" ht="14.25">
      <c r="A34" s="16" t="s">
        <v>43</v>
      </c>
    </row>
    <row r="35" ht="14.25">
      <c r="A35" s="16" t="s">
        <v>128</v>
      </c>
    </row>
    <row r="36" ht="14.25">
      <c r="A36" s="16" t="s">
        <v>69</v>
      </c>
    </row>
    <row r="37" ht="14.25">
      <c r="A37" s="16" t="s">
        <v>44</v>
      </c>
    </row>
    <row r="38" ht="14.25">
      <c r="A38" s="16" t="s">
        <v>45</v>
      </c>
    </row>
    <row r="39" ht="14.25">
      <c r="A39" s="16" t="s">
        <v>105</v>
      </c>
    </row>
    <row r="40" ht="14.25">
      <c r="A40" s="16" t="s">
        <v>108</v>
      </c>
    </row>
    <row r="41" ht="14.25">
      <c r="A41" s="16" t="s">
        <v>113</v>
      </c>
    </row>
    <row r="42" ht="14.25">
      <c r="A42" s="16" t="s">
        <v>70</v>
      </c>
    </row>
    <row r="43" ht="14.25">
      <c r="A43" s="16" t="s">
        <v>95</v>
      </c>
    </row>
    <row r="44" ht="14.25">
      <c r="A44" s="16" t="s">
        <v>97</v>
      </c>
    </row>
    <row r="45" ht="14.25">
      <c r="A45" s="16" t="s">
        <v>46</v>
      </c>
    </row>
    <row r="46" ht="14.25">
      <c r="A46" s="16" t="s">
        <v>123</v>
      </c>
    </row>
    <row r="47" ht="14.25">
      <c r="A47" s="16" t="s">
        <v>71</v>
      </c>
    </row>
    <row r="48" ht="14.25">
      <c r="A48" s="16" t="s">
        <v>72</v>
      </c>
    </row>
    <row r="49" ht="14.25">
      <c r="A49" s="16" t="s">
        <v>111</v>
      </c>
    </row>
    <row r="50" ht="14.25">
      <c r="A50" s="16" t="s">
        <v>73</v>
      </c>
    </row>
    <row r="51" ht="14.25">
      <c r="A51" s="16" t="s">
        <v>74</v>
      </c>
    </row>
    <row r="52" ht="14.25">
      <c r="A52" s="16" t="s">
        <v>149</v>
      </c>
    </row>
    <row r="53" ht="14.25">
      <c r="A53" s="16" t="s">
        <v>47</v>
      </c>
    </row>
    <row r="54" ht="14.25">
      <c r="A54" s="16" t="s">
        <v>48</v>
      </c>
    </row>
    <row r="55" ht="14.25">
      <c r="A55" s="16" t="s">
        <v>94</v>
      </c>
    </row>
    <row r="56" ht="14.25">
      <c r="A56" s="16" t="s">
        <v>92</v>
      </c>
    </row>
    <row r="57" ht="14.25">
      <c r="A57" s="16" t="s">
        <v>49</v>
      </c>
    </row>
    <row r="58" ht="14.25">
      <c r="A58" s="16" t="s">
        <v>75</v>
      </c>
    </row>
    <row r="59" ht="14.25">
      <c r="A59" s="57" t="s">
        <v>140</v>
      </c>
    </row>
    <row r="60" ht="14.25">
      <c r="A60" s="16" t="s">
        <v>96</v>
      </c>
    </row>
    <row r="61" ht="14.25">
      <c r="A61" s="16" t="s">
        <v>150</v>
      </c>
    </row>
    <row r="62" ht="14.25">
      <c r="A62" s="16" t="s">
        <v>103</v>
      </c>
    </row>
    <row r="63" ht="14.25">
      <c r="A63" s="16" t="s">
        <v>76</v>
      </c>
    </row>
    <row r="64" ht="14.25">
      <c r="A64" s="57" t="s">
        <v>139</v>
      </c>
    </row>
    <row r="65" ht="14.25">
      <c r="A65" s="16" t="s">
        <v>134</v>
      </c>
    </row>
    <row r="66" ht="14.25">
      <c r="A66" s="16" t="s">
        <v>142</v>
      </c>
    </row>
    <row r="67" ht="14.25">
      <c r="A67" s="16" t="s">
        <v>136</v>
      </c>
    </row>
    <row r="68" ht="14.25">
      <c r="A68" s="16" t="s">
        <v>135</v>
      </c>
    </row>
    <row r="69" ht="14.25">
      <c r="A69" s="16" t="s">
        <v>165</v>
      </c>
    </row>
    <row r="70" ht="14.25">
      <c r="A70" s="16" t="s">
        <v>169</v>
      </c>
    </row>
    <row r="71" ht="14.25">
      <c r="A71" s="16" t="s">
        <v>77</v>
      </c>
    </row>
    <row r="72" ht="14.25">
      <c r="A72" s="16" t="s">
        <v>102</v>
      </c>
    </row>
    <row r="73" s="16" customFormat="1" ht="14.25">
      <c r="A73" s="16" t="s">
        <v>50</v>
      </c>
    </row>
    <row r="74" ht="14.25">
      <c r="A74" s="16" t="s">
        <v>167</v>
      </c>
    </row>
    <row r="75" ht="14.25">
      <c r="A75" s="16" t="s">
        <v>118</v>
      </c>
    </row>
    <row r="76" ht="14.25">
      <c r="A76" s="16" t="s">
        <v>51</v>
      </c>
    </row>
    <row r="77" ht="14.25">
      <c r="A77" s="16" t="s">
        <v>115</v>
      </c>
    </row>
    <row r="78" ht="14.25">
      <c r="A78" s="16" t="s">
        <v>78</v>
      </c>
    </row>
    <row r="79" ht="14.25">
      <c r="A79" s="16" t="s">
        <v>127</v>
      </c>
    </row>
    <row r="80" ht="14.25">
      <c r="A80" s="16" t="s">
        <v>52</v>
      </c>
    </row>
    <row r="81" ht="14.25">
      <c r="A81" s="16" t="s">
        <v>53</v>
      </c>
    </row>
    <row r="82" ht="14.25">
      <c r="A82" s="16" t="s">
        <v>151</v>
      </c>
    </row>
    <row r="83" ht="14.25">
      <c r="A83" s="16" t="s">
        <v>99</v>
      </c>
    </row>
    <row r="84" ht="14.25">
      <c r="A84" s="16" t="s">
        <v>79</v>
      </c>
    </row>
    <row r="85" ht="14.25">
      <c r="A85" s="16" t="s">
        <v>80</v>
      </c>
    </row>
    <row r="86" ht="14.25">
      <c r="A86" s="16" t="s">
        <v>54</v>
      </c>
    </row>
    <row r="87" ht="14.25">
      <c r="A87" s="16" t="s">
        <v>106</v>
      </c>
    </row>
    <row r="88" ht="14.25">
      <c r="A88" s="16" t="s">
        <v>93</v>
      </c>
    </row>
    <row r="89" ht="14.25">
      <c r="A89" s="16" t="s">
        <v>98</v>
      </c>
    </row>
    <row r="90" ht="14.25">
      <c r="A90" s="16" t="s">
        <v>104</v>
      </c>
    </row>
  </sheetData>
  <sheetProtection/>
  <conditionalFormatting sqref="A80">
    <cfRule type="duplicateValues" priority="8" dxfId="51">
      <formula>AND(COUNTIF($A$80:$A$80,A80)&gt;1,NOT(ISBLANK(A80)))</formula>
    </cfRule>
  </conditionalFormatting>
  <conditionalFormatting sqref="A81">
    <cfRule type="duplicateValues" priority="7" dxfId="51">
      <formula>AND(COUNTIF($A$81:$A$81,A81)&gt;1,NOT(ISBLANK(A81)))</formula>
    </cfRule>
  </conditionalFormatting>
  <conditionalFormatting sqref="A82">
    <cfRule type="duplicateValues" priority="6" dxfId="51">
      <formula>AND(COUNTIF($A$82:$A$82,A82)&gt;1,NOT(ISBLANK(A82)))</formula>
    </cfRule>
  </conditionalFormatting>
  <conditionalFormatting sqref="A83">
    <cfRule type="duplicateValues" priority="5" dxfId="51">
      <formula>AND(COUNTIF($A$83:$A$83,A83)&gt;1,NOT(ISBLANK(A83)))</formula>
    </cfRule>
  </conditionalFormatting>
  <conditionalFormatting sqref="A80">
    <cfRule type="duplicateValues" priority="4" dxfId="51">
      <formula>AND(COUNTIF($A$80:$A$80,A80)&gt;1,NOT(ISBLANK(A80)))</formula>
    </cfRule>
  </conditionalFormatting>
  <conditionalFormatting sqref="A81">
    <cfRule type="duplicateValues" priority="3" dxfId="51">
      <formula>AND(COUNTIF($A$81:$A$81,A81)&gt;1,NOT(ISBLANK(A81)))</formula>
    </cfRule>
  </conditionalFormatting>
  <conditionalFormatting sqref="A82">
    <cfRule type="duplicateValues" priority="2" dxfId="51">
      <formula>AND(COUNTIF($A$82:$A$82,A82)&gt;1,NOT(ISBLANK(A82)))</formula>
    </cfRule>
  </conditionalFormatting>
  <conditionalFormatting sqref="A83">
    <cfRule type="duplicateValues" priority="1" dxfId="51">
      <formula>AND(COUNTIF($A$83:$A$83,A83)&gt;1,NOT(ISBLANK(A83)))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Arkadiusz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Znojek</dc:creator>
  <cp:keywords/>
  <dc:description/>
  <cp:lastModifiedBy>Arkadiusz Znojek</cp:lastModifiedBy>
  <dcterms:created xsi:type="dcterms:W3CDTF">2010-04-20T03:55:48Z</dcterms:created>
  <dcterms:modified xsi:type="dcterms:W3CDTF">2017-05-04T07:14:58Z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gloszenie_TS">
    <vt:i4>100</vt:i4>
  </property>
  <property fmtid="{D5CDD505-2E9C-101B-9397-08002B2CF9AE}" pid="3" name="ID_zgloszenia">
    <vt:i4>103</vt:i4>
  </property>
</Properties>
</file>