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state="hidden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F11" authorId="0">
      <text>
        <r>
          <rPr>
            <b/>
            <sz val="8"/>
            <rFont val="Tahoma"/>
            <family val="2"/>
          </rPr>
          <t xml:space="preserve">Wstawia dane podanego z boku  trenera/instruktora do danych wszystkich zawodników. 
Po wpisaniu ręcznym danych w kolumnach M, N i O powoduje usunięcie formuły odpowiedzialnej za skopiowanie danych, więc zaznaczanie i odznaczanie pola nie zadziała. 
</t>
        </r>
      </text>
    </commen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H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D22" authorId="0">
      <text>
        <r>
          <rPr>
            <b/>
            <sz val="8"/>
            <rFont val="Tahoma"/>
            <family val="2"/>
          </rPr>
          <t>Format 4-cyfrowy, 
np.  1980, 1990
Maksymalny rok urodzenia = 1996
Minimalny rok urodzenia = 1987</t>
        </r>
      </text>
    </comment>
    <comment ref="E22" authorId="0">
      <text>
        <r>
          <rPr>
            <b/>
            <sz val="8"/>
            <rFont val="Tahoma"/>
            <family val="2"/>
          </rPr>
          <t>Numer miesiąca, 
np. 1, 5, 11</t>
        </r>
      </text>
    </comment>
    <comment ref="F22" authorId="0">
      <text>
        <r>
          <rPr>
            <b/>
            <sz val="8"/>
            <rFont val="Tahoma"/>
            <family val="2"/>
          </rPr>
          <t>Numer dnia w danym miesiącu, 
np. 1, 9, 29</t>
        </r>
      </text>
    </comment>
    <comment ref="S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S22" authorId="0">
      <text>
        <r>
          <rPr>
            <b/>
            <sz val="8"/>
            <rFont val="Tahoma"/>
            <family val="2"/>
          </rPr>
          <t>Minimum 25 kg</t>
        </r>
      </text>
    </comment>
    <comment ref="U22" authorId="0">
      <text>
        <r>
          <rPr>
            <b/>
            <sz val="8"/>
            <rFont val="Tahoma"/>
            <family val="2"/>
          </rPr>
          <t>Data uzyskania wyniku w okresie 
12 miesięcy od terminu zgłoszeń.</t>
        </r>
      </text>
    </comment>
    <comment ref="R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I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G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<sst xmlns="http://schemas.openxmlformats.org/spreadsheetml/2006/main" count="213" uniqueCount="173">
  <si>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</si>
  <si>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</si>
  <si>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</si>
  <si>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</si>
  <si>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</si>
  <si>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</si>
  <si>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</si>
  <si>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</si>
  <si>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</si>
  <si>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</si>
  <si>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</si>
  <si>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Skopiuj dane do tab.zaw.</t>
  </si>
  <si>
    <t>Nazwisko</t>
  </si>
  <si>
    <t>Osoba odpowiedzialna za zgłoszenie</t>
  </si>
  <si>
    <t>Telefon kontaktowy</t>
  </si>
  <si>
    <t>Adres email</t>
  </si>
  <si>
    <t>Dane zawodnika / zawodniczki</t>
  </si>
  <si>
    <t>Dane trenera / instruktora</t>
  </si>
  <si>
    <t>Data urodzenia</t>
  </si>
  <si>
    <t>Płeć*</t>
  </si>
  <si>
    <t>rok</t>
  </si>
  <si>
    <t>miesiąc</t>
  </si>
  <si>
    <t>dzień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</si>
  <si>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</si>
  <si>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</si>
  <si>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</si>
  <si>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</si>
  <si>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</si>
  <si>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</si>
  <si>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</si>
  <si>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</si>
  <si>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</si>
  <si>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</si>
  <si>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</si>
  <si>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</si>
  <si>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</si>
  <si>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</si>
  <si>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</si>
  <si>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</si>
  <si>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</si>
  <si>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</si>
  <si>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</si>
  <si>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Najlepszy udokumentowany wynik z ostatnich 12 m-cy</t>
  </si>
  <si>
    <t>Miejscowość uzyskania</t>
  </si>
  <si>
    <t>Data uzyskania rrrr-mm-dd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</si>
  <si>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</si>
  <si>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</si>
  <si>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</si>
  <si>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</si>
  <si>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</si>
  <si>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</si>
  <si>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</si>
  <si>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</si>
  <si>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</si>
  <si>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</si>
  <si>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</si>
  <si>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</si>
  <si>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</si>
  <si>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</si>
  <si>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</si>
  <si>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</si>
  <si>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</si>
  <si>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</si>
  <si>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</si>
  <si>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</si>
  <si>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</si>
  <si>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</si>
  <si>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</si>
  <si>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</si>
  <si>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</si>
  <si>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</si>
  <si>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</si>
  <si>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</si>
  <si>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</si>
  <si>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</si>
  <si>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</si>
  <si>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</si>
  <si>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</si>
  <si>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Tytan Kostrzyn nad Odrą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</si>
  <si>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</si>
  <si>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</si>
  <si>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</si>
  <si>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</si>
  <si>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</si>
  <si>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</si>
  <si>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</si>
  <si>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OWP Michael Warszawa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</si>
  <si>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</si>
  <si>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</si>
  <si>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</si>
  <si>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</si>
  <si>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</si>
  <si>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</si>
  <si>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</si>
  <si>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</si>
  <si>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Konkurencja</t>
  </si>
  <si>
    <t>Wynik w kg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</si>
  <si>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</si>
  <si>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</si>
  <si>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</si>
  <si>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</si>
  <si>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</si>
  <si>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</si>
  <si>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</si>
  <si>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</si>
  <si>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</si>
  <si>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</si>
  <si>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</si>
  <si>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</si>
  <si>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</si>
  <si>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</si>
  <si>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</si>
  <si>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</si>
  <si>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</si>
  <si>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</si>
  <si>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</si>
  <si>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</si>
  <si>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</si>
  <si>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</si>
  <si>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</si>
  <si>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</si>
  <si>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</si>
  <si>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</si>
  <si>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</si>
  <si>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</si>
  <si>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</si>
  <si>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</si>
  <si>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</si>
  <si>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</si>
  <si>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</si>
  <si>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</si>
  <si>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</si>
  <si>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</si>
  <si>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</si>
  <si>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</si>
  <si>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</si>
  <si>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</si>
  <si>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</si>
  <si>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</si>
  <si>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</si>
  <si>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</si>
  <si>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</si>
  <si>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</si>
  <si>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</si>
  <si>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r>
      <t xml:space="preserve">Uwaga!
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>Wpłaty indywidualne (od zawodników) nie będą honorowane.</t>
    </r>
  </si>
  <si>
    <t xml:space="preserve">Przed wysłaniem nadaj temu plikowi unikalną nazwę powiązaną z nazwą zgłaszanego klubu/stowarzyszenia, 
typu:   2015ts_RudaSl_Nazwa_klubu_Miejscowosc.xls
np. 2015ts_RudaSl_Herakles_Poznan.xls
Uwaga!
Prosimy o zgłaszanie poprawek kategorii wagowej, kategorii wiekowej, dodawanie lub usuwanie zawodniczki/zawodnika na niniejszym formularzu. 
Formularz po poprawkach powinien zawierać wszystkie osoby zgłaszane przez dany klub z aktualnymi klasyfikacjami. 
Formularze z poprawkami proszę inaczej nazywać, np. 
2015ts_RudaSl_Herakles_Poznan_2.xls, 
2015ts_RudaSl_Herakles_Poznan_3.xls. 
Uwagi i zapytania w kwestii formularza proszę kierować do Arkadiusza Znojka, powerlifting@o2.pl </t>
  </si>
  <si>
    <t>KS Husaria Katowice</t>
  </si>
  <si>
    <t>Wyślij na adres:</t>
  </si>
  <si>
    <t>sobota</t>
  </si>
  <si>
    <t>wtorek</t>
  </si>
  <si>
    <t>zgloszenia@pzkfits.pl</t>
  </si>
  <si>
    <t>Weteran 70-  +70</t>
  </si>
  <si>
    <t>Stow. Bona Fide Świebodzice</t>
  </si>
  <si>
    <t>Stow. Pomorskie Stowarzyszenie Trenerów Osobistych Gdynia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</si>
  <si>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</si>
  <si>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</si>
  <si>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</si>
  <si>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</si>
  <si>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</si>
  <si>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</si>
  <si>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</si>
  <si>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</si>
  <si>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50-59</t>
  </si>
  <si>
    <t>Puchar Polski w Trójboju Siłowym Klasycznym</t>
  </si>
  <si>
    <t>Ruda Śląska</t>
  </si>
  <si>
    <t>niedziela</t>
  </si>
  <si>
    <t>TSK</t>
  </si>
  <si>
    <t>Weteran 40-49,
 Weteranka 40- +40</t>
  </si>
  <si>
    <t>Weteran 60-+60</t>
  </si>
  <si>
    <t>UKS Holni Ząb</t>
  </si>
  <si>
    <t>SKFSiR Piękni i zdrowi Dzierżoniów</t>
  </si>
  <si>
    <t>IKS Conan Giżycko</t>
  </si>
  <si>
    <t>MKS Unia Wąbrzeźno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</si>
</sst>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b/>
      <sz val="26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62" fillId="33" borderId="0" xfId="0" applyFont="1" applyFill="1" applyAlignment="1">
      <alignment horizontal="left"/>
    </xf>
    <xf numFmtId="0" fontId="0" fillId="34" borderId="0" xfId="0" applyFill="1" applyAlignment="1" applyProtection="1">
      <alignment/>
      <protection hidden="1" locked="0"/>
    </xf>
    <xf numFmtId="0" fontId="44" fillId="0" borderId="0" xfId="0" applyFont="1" applyFill="1" applyAlignment="1" applyProtection="1">
      <alignment/>
      <protection hidden="1" locked="0"/>
    </xf>
    <xf numFmtId="0" fontId="6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shrinkToFit="1"/>
      <protection hidden="1" locked="0"/>
    </xf>
    <xf numFmtId="0" fontId="0" fillId="0" borderId="14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6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64" fillId="35" borderId="0" xfId="0" applyFont="1" applyFill="1" applyAlignment="1" applyProtection="1">
      <alignment vertical="top" wrapText="1"/>
      <protection hidden="1"/>
    </xf>
    <xf numFmtId="0" fontId="65" fillId="0" borderId="16" xfId="0" applyFont="1" applyBorder="1" applyAlignment="1" applyProtection="1">
      <alignment shrinkToFit="1"/>
      <protection locked="0"/>
    </xf>
    <xf numFmtId="165" fontId="65" fillId="0" borderId="16" xfId="0" applyNumberFormat="1" applyFont="1" applyBorder="1" applyAlignment="1" applyProtection="1">
      <alignment shrinkToFit="1"/>
      <protection locked="0"/>
    </xf>
    <xf numFmtId="0" fontId="6" fillId="34" borderId="17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65" fillId="0" borderId="19" xfId="0" applyFont="1" applyBorder="1" applyAlignment="1" applyProtection="1">
      <alignment shrinkToFit="1"/>
      <protection locked="0"/>
    </xf>
    <xf numFmtId="165" fontId="65" fillId="0" borderId="19" xfId="0" applyNumberFormat="1" applyFont="1" applyBorder="1" applyAlignment="1" applyProtection="1">
      <alignment shrinkToFit="1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hidden="1" locked="0"/>
    </xf>
    <xf numFmtId="0" fontId="0" fillId="0" borderId="20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hidden="1" locked="0"/>
    </xf>
    <xf numFmtId="0" fontId="0" fillId="0" borderId="15" xfId="0" applyFill="1" applyBorder="1" applyAlignment="1" applyProtection="1">
      <alignment shrinkToFit="1"/>
      <protection locked="0"/>
    </xf>
    <xf numFmtId="0" fontId="62" fillId="1" borderId="15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shrinkToFit="1"/>
      <protection hidden="1"/>
    </xf>
    <xf numFmtId="0" fontId="8" fillId="0" borderId="12" xfId="0" applyFont="1" applyBorder="1" applyAlignment="1" applyProtection="1">
      <alignment shrinkToFit="1"/>
      <protection hidden="1"/>
    </xf>
    <xf numFmtId="0" fontId="0" fillId="0" borderId="18" xfId="0" applyNumberFormat="1" applyBorder="1" applyAlignment="1" applyProtection="1">
      <alignment shrinkToFit="1"/>
      <protection hidden="1"/>
    </xf>
    <xf numFmtId="0" fontId="0" fillId="0" borderId="15" xfId="0" applyNumberFormat="1" applyBorder="1" applyAlignment="1" applyProtection="1">
      <alignment shrinkToFit="1"/>
      <protection hidden="1"/>
    </xf>
    <xf numFmtId="0" fontId="0" fillId="0" borderId="15" xfId="0" applyBorder="1" applyAlignment="1" applyProtection="1">
      <alignment shrinkToFit="1"/>
      <protection hidden="1"/>
    </xf>
    <xf numFmtId="0" fontId="0" fillId="0" borderId="13" xfId="0" applyBorder="1" applyAlignment="1" applyProtection="1">
      <alignment horizontal="center" shrinkToFit="1"/>
      <protection hidden="1"/>
    </xf>
    <xf numFmtId="0" fontId="0" fillId="0" borderId="21" xfId="0" applyBorder="1" applyAlignment="1" applyProtection="1">
      <alignment horizontal="center" shrinkToFit="1"/>
      <protection hidden="1"/>
    </xf>
    <xf numFmtId="0" fontId="62" fillId="36" borderId="15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shrinkToFit="1"/>
      <protection locked="0"/>
    </xf>
    <xf numFmtId="0" fontId="13" fillId="0" borderId="0" xfId="0" applyFont="1" applyAlignment="1" applyProtection="1">
      <alignment/>
      <protection hidden="1"/>
    </xf>
    <xf numFmtId="0" fontId="11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11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66" fillId="33" borderId="15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66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66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9" fillId="33" borderId="0" xfId="0" applyFont="1" applyFill="1" applyAlignment="1">
      <alignment/>
    </xf>
    <xf numFmtId="0" fontId="11" fillId="33" borderId="0" xfId="0" applyFont="1" applyFill="1" applyAlignment="1" applyProtection="1">
      <alignment vertical="top"/>
      <protection hidden="1"/>
    </xf>
    <xf numFmtId="0" fontId="11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66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64" fillId="33" borderId="0" xfId="0" applyFont="1" applyFill="1" applyAlignment="1" applyProtection="1">
      <alignment vertical="top" wrapText="1"/>
      <protection hidden="1"/>
    </xf>
    <xf numFmtId="0" fontId="62" fillId="33" borderId="0" xfId="0" applyFont="1" applyFill="1" applyBorder="1" applyAlignment="1" applyProtection="1">
      <alignment/>
      <protection hidden="1"/>
    </xf>
    <xf numFmtId="16" fontId="62" fillId="33" borderId="0" xfId="0" applyNumberFormat="1" applyFont="1" applyFill="1" applyBorder="1" applyAlignment="1" applyProtection="1">
      <alignment/>
      <protection hidden="1"/>
    </xf>
    <xf numFmtId="0" fontId="62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67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68" fillId="33" borderId="0" xfId="0" applyFont="1" applyFill="1" applyAlignment="1">
      <alignment horizontal="right" vertical="center"/>
    </xf>
    <xf numFmtId="0" fontId="6" fillId="34" borderId="22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9" fillId="33" borderId="0" xfId="44" applyFont="1" applyFill="1" applyAlignment="1" applyProtection="1">
      <alignment/>
      <protection/>
    </xf>
    <xf numFmtId="0" fontId="16" fillId="34" borderId="22" xfId="0" applyFont="1" applyFill="1" applyBorder="1" applyAlignment="1">
      <alignment horizontal="center" vertical="center" textRotation="90" wrapText="1"/>
    </xf>
    <xf numFmtId="0" fontId="63" fillId="0" borderId="0" xfId="0" applyFont="1" applyAlignment="1" applyProtection="1">
      <alignment horizontal="right"/>
      <protection hidden="1"/>
    </xf>
    <xf numFmtId="0" fontId="0" fillId="0" borderId="0" xfId="0" applyFont="1" applyAlignment="1">
      <alignment/>
    </xf>
    <xf numFmtId="0" fontId="6" fillId="34" borderId="22" xfId="0" applyFont="1" applyFill="1" applyBorder="1" applyAlignment="1">
      <alignment horizontal="center" vertical="center" textRotation="90" wrapText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shrinkToFit="1"/>
      <protection locked="0"/>
    </xf>
    <xf numFmtId="0" fontId="8" fillId="0" borderId="10" xfId="0" applyFont="1" applyBorder="1" applyAlignment="1" applyProtection="1">
      <alignment shrinkToFit="1"/>
      <protection locked="0"/>
    </xf>
    <xf numFmtId="0" fontId="8" fillId="0" borderId="10" xfId="0" applyFont="1" applyBorder="1" applyAlignment="1" applyProtection="1">
      <alignment horizontal="center" shrinkToFit="1"/>
      <protection locked="0"/>
    </xf>
    <xf numFmtId="0" fontId="8" fillId="0" borderId="10" xfId="0" applyFont="1" applyBorder="1" applyAlignment="1" applyProtection="1">
      <alignment shrinkToFit="1"/>
      <protection hidden="1" locked="0"/>
    </xf>
    <xf numFmtId="0" fontId="8" fillId="0" borderId="10" xfId="0" applyFont="1" applyBorder="1" applyAlignment="1" applyProtection="1">
      <alignment shrinkToFit="1"/>
      <protection hidden="1"/>
    </xf>
    <xf numFmtId="0" fontId="8" fillId="0" borderId="10" xfId="0" applyFont="1" applyFill="1" applyBorder="1" applyAlignment="1" applyProtection="1">
      <alignment shrinkToFit="1"/>
      <protection locked="0"/>
    </xf>
    <xf numFmtId="0" fontId="8" fillId="0" borderId="17" xfId="0" applyFont="1" applyBorder="1" applyAlignment="1" applyProtection="1">
      <alignment shrinkToFit="1"/>
      <protection locked="0"/>
    </xf>
    <xf numFmtId="165" fontId="8" fillId="0" borderId="17" xfId="0" applyNumberFormat="1" applyFont="1" applyBorder="1" applyAlignment="1" applyProtection="1">
      <alignment shrinkToFit="1"/>
      <protection locked="0"/>
    </xf>
    <xf numFmtId="0" fontId="8" fillId="0" borderId="25" xfId="0" applyFont="1" applyBorder="1" applyAlignment="1" applyProtection="1">
      <alignment horizontal="center" shrinkToFit="1"/>
      <protection hidden="1"/>
    </xf>
    <xf numFmtId="0" fontId="8" fillId="0" borderId="24" xfId="0" applyFont="1" applyBorder="1" applyAlignment="1" applyProtection="1">
      <alignment shrinkToFit="1"/>
      <protection hidden="1" locked="0"/>
    </xf>
    <xf numFmtId="0" fontId="8" fillId="0" borderId="25" xfId="0" applyFont="1" applyBorder="1" applyAlignment="1" applyProtection="1">
      <alignment shrinkToFit="1"/>
      <protection hidden="1" locked="0"/>
    </xf>
    <xf numFmtId="0" fontId="8" fillId="0" borderId="23" xfId="0" applyFont="1" applyBorder="1" applyAlignment="1" applyProtection="1">
      <alignment shrinkToFit="1"/>
      <protection hidden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textRotation="90"/>
    </xf>
    <xf numFmtId="0" fontId="5" fillId="34" borderId="36" xfId="0" applyFont="1" applyFill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 vertical="center" textRotation="90"/>
    </xf>
    <xf numFmtId="0" fontId="11" fillId="38" borderId="0" xfId="0" applyFont="1" applyFill="1" applyAlignment="1" applyProtection="1">
      <alignment vertical="top" wrapText="1"/>
      <protection hidden="1"/>
    </xf>
    <xf numFmtId="0" fontId="57" fillId="39" borderId="0" xfId="0" applyFont="1" applyFill="1" applyAlignment="1">
      <alignment wrapText="1"/>
    </xf>
    <xf numFmtId="0" fontId="57" fillId="40" borderId="0" xfId="0" applyFont="1" applyFill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 wrapText="1"/>
      <protection hidden="1"/>
    </xf>
    <xf numFmtId="14" fontId="66" fillId="33" borderId="16" xfId="0" applyNumberFormat="1" applyFont="1" applyFill="1" applyBorder="1" applyAlignment="1">
      <alignment horizontal="center"/>
    </xf>
    <xf numFmtId="14" fontId="66" fillId="33" borderId="29" xfId="0" applyNumberFormat="1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12" fillId="40" borderId="0" xfId="0" applyFont="1" applyFill="1" applyAlignment="1" applyProtection="1">
      <alignment horizontal="left" vertical="center" shrinkToFit="1"/>
      <protection locked="0"/>
    </xf>
    <xf numFmtId="0" fontId="66" fillId="33" borderId="0" xfId="0" applyFont="1" applyFill="1" applyAlignment="1">
      <alignment/>
    </xf>
    <xf numFmtId="0" fontId="5" fillId="34" borderId="38" xfId="0" applyFont="1" applyFill="1" applyBorder="1" applyAlignment="1">
      <alignment horizontal="center" vertical="center" textRotation="90"/>
    </xf>
    <xf numFmtId="0" fontId="5" fillId="34" borderId="22" xfId="0" applyFont="1" applyFill="1" applyBorder="1" applyAlignment="1">
      <alignment horizontal="center" vertical="center" textRotation="90"/>
    </xf>
    <xf numFmtId="0" fontId="5" fillId="34" borderId="26" xfId="0" applyFont="1" applyFill="1" applyBorder="1" applyAlignment="1">
      <alignment horizontal="center" vertical="center" textRotation="90" wrapText="1"/>
    </xf>
    <xf numFmtId="0" fontId="5" fillId="34" borderId="2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6" fillId="33" borderId="0" xfId="0" applyFont="1" applyFill="1" applyAlignment="1">
      <alignment horizontal="left"/>
    </xf>
    <xf numFmtId="0" fontId="66" fillId="0" borderId="0" xfId="0" applyFont="1" applyAlignment="1">
      <alignment horizontal="left"/>
    </xf>
    <xf numFmtId="0" fontId="70" fillId="33" borderId="0" xfId="0" applyFont="1" applyFill="1" applyAlignment="1">
      <alignment horizontal="center"/>
    </xf>
    <xf numFmtId="0" fontId="66" fillId="33" borderId="16" xfId="0" applyFont="1" applyFill="1" applyBorder="1" applyAlignment="1">
      <alignment horizontal="left" vertical="top" wrapText="1"/>
    </xf>
    <xf numFmtId="0" fontId="66" fillId="33" borderId="28" xfId="0" applyFont="1" applyFill="1" applyBorder="1" applyAlignment="1">
      <alignment horizontal="left" vertical="top"/>
    </xf>
    <xf numFmtId="0" fontId="66" fillId="33" borderId="29" xfId="0" applyFont="1" applyFill="1" applyBorder="1" applyAlignment="1">
      <alignment horizontal="left" vertical="top"/>
    </xf>
    <xf numFmtId="0" fontId="62" fillId="33" borderId="16" xfId="0" applyFont="1" applyFill="1" applyBorder="1" applyAlignment="1">
      <alignment horizontal="left"/>
    </xf>
    <xf numFmtId="0" fontId="62" fillId="33" borderId="28" xfId="0" applyFont="1" applyFill="1" applyBorder="1" applyAlignment="1">
      <alignment horizontal="left"/>
    </xf>
    <xf numFmtId="0" fontId="62" fillId="33" borderId="29" xfId="0" applyFont="1" applyFill="1" applyBorder="1" applyAlignment="1">
      <alignment horizontal="left"/>
    </xf>
    <xf numFmtId="0" fontId="3" fillId="33" borderId="0" xfId="0" applyFont="1" applyFill="1" applyAlignment="1">
      <alignment horizontal="left" wrapText="1"/>
    </xf>
    <xf numFmtId="0" fontId="62" fillId="0" borderId="39" xfId="0" applyFont="1" applyBorder="1" applyAlignment="1" applyProtection="1">
      <alignment/>
      <protection hidden="1"/>
    </xf>
    <xf numFmtId="0" fontId="48" fillId="40" borderId="0" xfId="44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 horizontal="right"/>
      <protection hidden="1"/>
    </xf>
    <xf numFmtId="0" fontId="63" fillId="33" borderId="0" xfId="0" applyFont="1" applyFill="1" applyAlignment="1" applyProtection="1">
      <alignment horizontal="center"/>
      <protection hidden="1"/>
    </xf>
    <xf numFmtId="22" fontId="63" fillId="33" borderId="0" xfId="0" applyNumberFormat="1" applyFont="1" applyFill="1" applyAlignment="1">
      <alignment/>
    </xf>
    <xf numFmtId="0" fontId="6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 patternType="gray125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="90" zoomScaleNormal="90" zoomScalePageLayoutView="0" workbookViewId="0" topLeftCell="A1">
      <selection activeCell="D9" sqref="D9:I9"/>
    </sheetView>
  </sheetViews>
  <sheetFormatPr defaultColWidth="0" defaultRowHeight="14.25" zeroHeight="1"/>
  <cols>
    <col min="1" max="1" width="4.3984375" style="13" customWidth="1"/>
    <col min="2" max="2" width="18.3984375" style="13" customWidth="1"/>
    <col min="3" max="3" width="13.59765625" style="13" customWidth="1"/>
    <col min="4" max="4" width="11.19921875" style="13" customWidth="1"/>
    <col min="5" max="5" width="7.3984375" style="13" customWidth="1"/>
    <col min="6" max="6" width="7.5" style="13" customWidth="1"/>
    <col min="7" max="7" width="9.19921875" style="13" customWidth="1"/>
    <col min="8" max="8" width="4.09765625" style="13" customWidth="1"/>
    <col min="9" max="17" width="5.8984375" style="13" customWidth="1"/>
    <col min="18" max="18" width="6" style="13" customWidth="1"/>
    <col min="19" max="19" width="5.59765625" style="13" customWidth="1"/>
    <col min="20" max="20" width="14.59765625" style="13" customWidth="1"/>
    <col min="21" max="21" width="10.69921875" style="13" customWidth="1"/>
    <col min="22" max="22" width="4.3984375" style="13" customWidth="1"/>
    <col min="23" max="23" width="17" style="13" customWidth="1"/>
    <col min="24" max="24" width="17.8984375" style="13" customWidth="1"/>
    <col min="25" max="25" width="14.09765625" style="13" hidden="1" customWidth="1"/>
    <col min="26" max="26" width="11.3984375" style="97" customWidth="1"/>
    <col min="27" max="27" width="35" style="13" hidden="1" customWidth="1"/>
    <col min="28" max="35" width="9.09765625" style="13" hidden="1" customWidth="1"/>
    <col min="36" max="67" width="9" style="13" hidden="1" customWidth="1"/>
    <col min="68" max="16384" width="9" style="13" hidden="1" customWidth="1"/>
  </cols>
  <sheetData>
    <row r="1" spans="1:58" ht="33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44"/>
      <c r="Q1" s="45"/>
      <c r="R1" s="46"/>
      <c r="S1" s="46"/>
      <c r="T1" s="46"/>
      <c r="U1" s="46"/>
      <c r="V1" s="45"/>
      <c r="W1" s="45"/>
      <c r="X1" s="45"/>
      <c r="Y1" s="25"/>
      <c r="Z1" s="45"/>
      <c r="AA1" s="25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ht="30.75" customHeight="1">
      <c r="A2" s="47"/>
      <c r="B2" s="48" t="s">
        <v>1</v>
      </c>
      <c r="C2" s="141" t="s">
        <v>163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44"/>
      <c r="Q2" s="45"/>
      <c r="R2" s="49"/>
      <c r="S2" s="46"/>
      <c r="T2" s="46"/>
      <c r="U2" s="46"/>
      <c r="V2" s="50"/>
      <c r="W2" s="50"/>
      <c r="X2" s="50"/>
      <c r="Y2" s="26"/>
      <c r="Z2" s="50"/>
      <c r="AA2" s="26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</row>
    <row r="3" spans="1:58" ht="18">
      <c r="A3" s="47"/>
      <c r="B3" s="51" t="s">
        <v>2</v>
      </c>
      <c r="C3" s="144" t="s">
        <v>164</v>
      </c>
      <c r="D3" s="145"/>
      <c r="E3" s="145"/>
      <c r="F3" s="146"/>
      <c r="G3" s="1"/>
      <c r="H3" s="1"/>
      <c r="I3" s="1"/>
      <c r="J3" s="52"/>
      <c r="K3" s="47"/>
      <c r="L3" s="47"/>
      <c r="M3" s="47"/>
      <c r="N3" s="47"/>
      <c r="O3" s="47"/>
      <c r="P3" s="44"/>
      <c r="Q3" s="45"/>
      <c r="R3" s="46"/>
      <c r="S3" s="46"/>
      <c r="T3" s="46"/>
      <c r="U3" s="46"/>
      <c r="V3" s="50"/>
      <c r="W3" s="50"/>
      <c r="X3" s="50"/>
      <c r="Y3" s="26"/>
      <c r="Z3" s="50"/>
      <c r="AA3" s="26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58" ht="15.75" customHeight="1">
      <c r="A4" s="47"/>
      <c r="B4" s="51" t="s">
        <v>3</v>
      </c>
      <c r="C4" s="53" t="s">
        <v>4</v>
      </c>
      <c r="D4" s="54">
        <v>42448</v>
      </c>
      <c r="E4" s="55" t="s">
        <v>148</v>
      </c>
      <c r="F4" s="53" t="s">
        <v>5</v>
      </c>
      <c r="G4" s="125">
        <v>42449</v>
      </c>
      <c r="H4" s="126"/>
      <c r="I4" s="52" t="s">
        <v>165</v>
      </c>
      <c r="J4" s="52"/>
      <c r="K4" s="47"/>
      <c r="L4" s="47"/>
      <c r="M4" s="47"/>
      <c r="N4" s="47"/>
      <c r="O4" s="47"/>
      <c r="P4" s="44"/>
      <c r="Q4" s="63"/>
      <c r="R4" s="119" t="s">
        <v>145</v>
      </c>
      <c r="S4" s="119"/>
      <c r="T4" s="119"/>
      <c r="U4" s="119"/>
      <c r="V4" s="119"/>
      <c r="W4" s="119"/>
      <c r="X4" s="50"/>
      <c r="Y4" s="26"/>
      <c r="Z4" s="50"/>
      <c r="AA4" s="26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</row>
    <row r="5" spans="1:58" ht="15.75">
      <c r="A5" s="47"/>
      <c r="B5" s="51" t="s">
        <v>6</v>
      </c>
      <c r="C5" s="55"/>
      <c r="D5" s="56"/>
      <c r="E5" s="55"/>
      <c r="F5" s="52"/>
      <c r="G5" s="52"/>
      <c r="H5" s="52"/>
      <c r="I5" s="52"/>
      <c r="J5" s="52"/>
      <c r="K5" s="47"/>
      <c r="L5" s="47"/>
      <c r="M5" s="47"/>
      <c r="N5" s="47"/>
      <c r="O5" s="47"/>
      <c r="P5" s="44"/>
      <c r="Q5" s="62"/>
      <c r="R5" s="119"/>
      <c r="S5" s="119"/>
      <c r="T5" s="119"/>
      <c r="U5" s="119"/>
      <c r="V5" s="119"/>
      <c r="W5" s="119"/>
      <c r="X5" s="45"/>
      <c r="Y5" s="25"/>
      <c r="Z5" s="45"/>
      <c r="AA5" s="26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6" spans="1:58" ht="15.75">
      <c r="A6" s="47"/>
      <c r="B6" s="51" t="s">
        <v>7</v>
      </c>
      <c r="C6" s="55"/>
      <c r="D6" s="54">
        <f>D4-7</f>
        <v>42441</v>
      </c>
      <c r="E6" s="52" t="s">
        <v>148</v>
      </c>
      <c r="F6" s="52" t="s">
        <v>48</v>
      </c>
      <c r="G6" s="125">
        <f>G4-5</f>
        <v>42444</v>
      </c>
      <c r="H6" s="126"/>
      <c r="I6" s="52" t="s">
        <v>149</v>
      </c>
      <c r="J6" s="52"/>
      <c r="K6" s="47"/>
      <c r="L6" s="47"/>
      <c r="M6" s="47"/>
      <c r="N6" s="47"/>
      <c r="O6" s="47"/>
      <c r="P6" s="44"/>
      <c r="Q6" s="62"/>
      <c r="R6" s="119"/>
      <c r="S6" s="119"/>
      <c r="T6" s="119"/>
      <c r="U6" s="119"/>
      <c r="V6" s="119"/>
      <c r="W6" s="119"/>
      <c r="X6" s="45"/>
      <c r="Y6" s="25"/>
      <c r="Z6" s="45"/>
      <c r="AA6" s="26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58" ht="15">
      <c r="A7" s="147" t="s">
        <v>33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44"/>
      <c r="Q7" s="62"/>
      <c r="R7" s="119"/>
      <c r="S7" s="119"/>
      <c r="T7" s="119"/>
      <c r="U7" s="119"/>
      <c r="V7" s="119"/>
      <c r="W7" s="119"/>
      <c r="X7" s="50"/>
      <c r="Y7" s="26"/>
      <c r="Z7" s="50"/>
      <c r="AA7" s="26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58" ht="15.75">
      <c r="A8" s="131" t="s">
        <v>8</v>
      </c>
      <c r="B8" s="131"/>
      <c r="C8" s="1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4"/>
      <c r="Q8" s="62"/>
      <c r="R8" s="119"/>
      <c r="S8" s="119"/>
      <c r="T8" s="119"/>
      <c r="U8" s="119"/>
      <c r="V8" s="119"/>
      <c r="W8" s="119"/>
      <c r="X8" s="50"/>
      <c r="Y8" s="26"/>
      <c r="Z8" s="50"/>
      <c r="AA8" s="26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</row>
    <row r="9" spans="1:58" ht="24.75" customHeight="1">
      <c r="A9" s="47"/>
      <c r="B9" s="51"/>
      <c r="C9" s="75" t="s">
        <v>140</v>
      </c>
      <c r="D9" s="130"/>
      <c r="E9" s="130"/>
      <c r="F9" s="130"/>
      <c r="G9" s="130"/>
      <c r="H9" s="130"/>
      <c r="I9" s="130"/>
      <c r="J9" s="58"/>
      <c r="K9" s="64"/>
      <c r="L9" s="64"/>
      <c r="M9" s="65"/>
      <c r="N9" s="65"/>
      <c r="O9" s="65"/>
      <c r="P9" s="66"/>
      <c r="Q9" s="62"/>
      <c r="R9" s="119"/>
      <c r="S9" s="119"/>
      <c r="T9" s="119"/>
      <c r="U9" s="119"/>
      <c r="V9" s="119"/>
      <c r="W9" s="119"/>
      <c r="X9" s="50"/>
      <c r="Y9" s="26"/>
      <c r="Z9" s="50"/>
      <c r="AA9" s="26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27" ht="15.75">
      <c r="A10" s="138" t="s">
        <v>9</v>
      </c>
      <c r="B10" s="138"/>
      <c r="C10" s="138"/>
      <c r="D10" s="138"/>
      <c r="E10" s="138"/>
      <c r="F10" s="138"/>
      <c r="G10" s="138"/>
      <c r="H10" s="47"/>
      <c r="I10" s="47"/>
      <c r="J10" s="57" t="s">
        <v>147</v>
      </c>
      <c r="K10" s="57"/>
      <c r="L10" s="58"/>
      <c r="M10" s="79" t="s">
        <v>150</v>
      </c>
      <c r="N10" s="59"/>
      <c r="O10" s="60"/>
      <c r="P10" s="61"/>
      <c r="Q10" s="62"/>
      <c r="R10" s="119"/>
      <c r="S10" s="119"/>
      <c r="T10" s="119"/>
      <c r="U10" s="119"/>
      <c r="V10" s="119"/>
      <c r="W10" s="119"/>
      <c r="X10" s="74"/>
      <c r="Y10" s="43"/>
      <c r="Z10" s="74"/>
      <c r="AA10" s="43"/>
    </row>
    <row r="11" spans="1:27" ht="15.75">
      <c r="A11" s="47"/>
      <c r="B11" s="51" t="s">
        <v>10</v>
      </c>
      <c r="C11" s="121"/>
      <c r="D11" s="121"/>
      <c r="E11" s="47"/>
      <c r="F11" s="150" t="s">
        <v>11</v>
      </c>
      <c r="G11" s="150"/>
      <c r="H11" s="150"/>
      <c r="I11" s="2"/>
      <c r="J11" s="47"/>
      <c r="K11" s="47"/>
      <c r="L11" s="47"/>
      <c r="M11" s="47"/>
      <c r="N11" s="65"/>
      <c r="O11" s="65"/>
      <c r="P11" s="61"/>
      <c r="Q11" s="62"/>
      <c r="R11" s="119"/>
      <c r="S11" s="119"/>
      <c r="T11" s="119"/>
      <c r="U11" s="119"/>
      <c r="V11" s="119"/>
      <c r="W11" s="119"/>
      <c r="X11" s="74"/>
      <c r="Y11" s="43"/>
      <c r="Z11" s="74"/>
      <c r="AA11" s="43"/>
    </row>
    <row r="12" spans="1:27" ht="15" customHeight="1">
      <c r="A12" s="47"/>
      <c r="B12" s="51" t="s">
        <v>12</v>
      </c>
      <c r="C12" s="121"/>
      <c r="D12" s="121"/>
      <c r="E12" s="47"/>
      <c r="F12" s="47"/>
      <c r="G12" s="47"/>
      <c r="H12" s="47"/>
      <c r="I12" s="3" t="b">
        <v>1</v>
      </c>
      <c r="J12" s="47"/>
      <c r="K12" s="67"/>
      <c r="L12" s="67"/>
      <c r="M12" s="67"/>
      <c r="N12" s="67"/>
      <c r="O12" s="67"/>
      <c r="P12" s="67"/>
      <c r="Q12" s="62"/>
      <c r="R12" s="119"/>
      <c r="S12" s="119"/>
      <c r="T12" s="119"/>
      <c r="U12" s="119"/>
      <c r="V12" s="119"/>
      <c r="W12" s="119"/>
      <c r="X12" s="74"/>
      <c r="Y12" s="43"/>
      <c r="Z12" s="74"/>
      <c r="AA12" s="43"/>
    </row>
    <row r="13" spans="1:27" ht="15.75">
      <c r="A13" s="139" t="s">
        <v>13</v>
      </c>
      <c r="B13" s="139"/>
      <c r="C13" s="139"/>
      <c r="D13" s="139"/>
      <c r="E13" s="139"/>
      <c r="F13" s="139"/>
      <c r="G13" s="139"/>
      <c r="H13" s="47"/>
      <c r="I13" s="120" t="s">
        <v>144</v>
      </c>
      <c r="J13" s="120"/>
      <c r="K13" s="120"/>
      <c r="L13" s="120"/>
      <c r="M13" s="120"/>
      <c r="N13" s="120"/>
      <c r="O13" s="120"/>
      <c r="P13" s="120"/>
      <c r="Q13" s="62"/>
      <c r="R13" s="119"/>
      <c r="S13" s="119"/>
      <c r="T13" s="119"/>
      <c r="U13" s="119"/>
      <c r="V13" s="119"/>
      <c r="W13" s="119"/>
      <c r="X13" s="74"/>
      <c r="Y13" s="43"/>
      <c r="Z13" s="74"/>
      <c r="AA13" s="43"/>
    </row>
    <row r="14" spans="1:27" ht="15">
      <c r="A14" s="47"/>
      <c r="B14" s="51" t="s">
        <v>10</v>
      </c>
      <c r="C14" s="121"/>
      <c r="D14" s="121"/>
      <c r="E14" s="47"/>
      <c r="F14" s="47"/>
      <c r="G14" s="47"/>
      <c r="H14" s="47"/>
      <c r="I14" s="120"/>
      <c r="J14" s="120"/>
      <c r="K14" s="120"/>
      <c r="L14" s="120"/>
      <c r="M14" s="120"/>
      <c r="N14" s="120"/>
      <c r="O14" s="120"/>
      <c r="P14" s="120"/>
      <c r="Q14" s="62"/>
      <c r="R14" s="119"/>
      <c r="S14" s="119"/>
      <c r="T14" s="119"/>
      <c r="U14" s="119"/>
      <c r="V14" s="119"/>
      <c r="W14" s="119"/>
      <c r="X14" s="74"/>
      <c r="Y14" s="43"/>
      <c r="Z14" s="74"/>
      <c r="AA14" s="43"/>
    </row>
    <row r="15" spans="1:27" ht="15" customHeight="1">
      <c r="A15" s="47"/>
      <c r="B15" s="51" t="s">
        <v>12</v>
      </c>
      <c r="C15" s="121"/>
      <c r="D15" s="121"/>
      <c r="E15" s="47"/>
      <c r="F15" s="47"/>
      <c r="G15" s="47"/>
      <c r="H15" s="47"/>
      <c r="I15" s="120"/>
      <c r="J15" s="120"/>
      <c r="K15" s="120"/>
      <c r="L15" s="120"/>
      <c r="M15" s="120"/>
      <c r="N15" s="120"/>
      <c r="O15" s="120"/>
      <c r="P15" s="120"/>
      <c r="Q15" s="62"/>
      <c r="R15" s="119"/>
      <c r="S15" s="119"/>
      <c r="T15" s="119"/>
      <c r="U15" s="119"/>
      <c r="V15" s="119"/>
      <c r="W15" s="119"/>
      <c r="X15" s="74"/>
      <c r="Y15" s="43"/>
      <c r="Z15" s="74"/>
      <c r="AA15" s="43"/>
    </row>
    <row r="16" spans="1:27" ht="15">
      <c r="A16" s="47"/>
      <c r="B16" s="51" t="s">
        <v>14</v>
      </c>
      <c r="C16" s="121"/>
      <c r="D16" s="121"/>
      <c r="E16" s="47"/>
      <c r="F16" s="47"/>
      <c r="G16" s="47"/>
      <c r="H16" s="47"/>
      <c r="I16" s="120"/>
      <c r="J16" s="120"/>
      <c r="K16" s="120"/>
      <c r="L16" s="120"/>
      <c r="M16" s="120"/>
      <c r="N16" s="120"/>
      <c r="O16" s="120"/>
      <c r="P16" s="120"/>
      <c r="Q16" s="62"/>
      <c r="R16" s="119"/>
      <c r="S16" s="119"/>
      <c r="T16" s="119"/>
      <c r="U16" s="119"/>
      <c r="V16" s="119"/>
      <c r="W16" s="119"/>
      <c r="X16" s="74"/>
      <c r="Y16" s="43"/>
      <c r="Z16" s="74"/>
      <c r="AA16" s="43"/>
    </row>
    <row r="17" spans="1:27" ht="18">
      <c r="A17" s="68"/>
      <c r="B17" s="51" t="s">
        <v>15</v>
      </c>
      <c r="C17" s="149"/>
      <c r="D17" s="149"/>
      <c r="E17" s="68"/>
      <c r="F17" s="69"/>
      <c r="G17" s="68"/>
      <c r="H17" s="70"/>
      <c r="I17" s="120"/>
      <c r="J17" s="120"/>
      <c r="K17" s="120"/>
      <c r="L17" s="120"/>
      <c r="M17" s="120"/>
      <c r="N17" s="120"/>
      <c r="O17" s="120"/>
      <c r="P17" s="120"/>
      <c r="Q17" s="62"/>
      <c r="R17" s="119"/>
      <c r="S17" s="119"/>
      <c r="T17" s="119"/>
      <c r="U17" s="119"/>
      <c r="V17" s="119"/>
      <c r="W17" s="119"/>
      <c r="X17" s="74"/>
      <c r="Y17" s="43"/>
      <c r="Z17" s="74"/>
      <c r="AA17" s="43"/>
    </row>
    <row r="18" spans="1:27" ht="21" customHeight="1">
      <c r="A18" s="14"/>
      <c r="B18" s="124" t="s">
        <v>32</v>
      </c>
      <c r="C18" s="124"/>
      <c r="D18" s="124"/>
      <c r="E18" s="124"/>
      <c r="F18" s="33"/>
      <c r="G18" s="72" t="s">
        <v>93</v>
      </c>
      <c r="H18" s="71"/>
      <c r="I18" s="68"/>
      <c r="J18" s="41"/>
      <c r="K18" s="72" t="s">
        <v>103</v>
      </c>
      <c r="L18" s="71"/>
      <c r="M18" s="68"/>
      <c r="N18" s="47"/>
      <c r="O18" s="47"/>
      <c r="P18" s="61"/>
      <c r="Q18" s="62"/>
      <c r="R18" s="119"/>
      <c r="S18" s="119"/>
      <c r="T18" s="119"/>
      <c r="U18" s="119"/>
      <c r="V18" s="119"/>
      <c r="W18" s="119"/>
      <c r="X18" s="74"/>
      <c r="Y18" s="43"/>
      <c r="Z18" s="74"/>
      <c r="AA18" s="43"/>
    </row>
    <row r="19" spans="1:27" ht="18.75" thickBot="1">
      <c r="A19" s="148" t="s">
        <v>41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73"/>
      <c r="S19" s="73"/>
      <c r="T19" s="73"/>
      <c r="U19" s="73"/>
      <c r="V19" s="73"/>
      <c r="W19" s="73"/>
      <c r="X19" s="73"/>
      <c r="Y19" s="12"/>
      <c r="Z19" s="73"/>
      <c r="AA19" s="12"/>
    </row>
    <row r="20" spans="1:35" ht="14.25">
      <c r="A20" s="116" t="s">
        <v>143</v>
      </c>
      <c r="B20" s="111" t="s">
        <v>16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3"/>
      <c r="W20" s="109" t="s">
        <v>17</v>
      </c>
      <c r="X20" s="110"/>
      <c r="Y20" s="127" t="s">
        <v>40</v>
      </c>
      <c r="Z20" s="73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32.25" customHeight="1">
      <c r="A21" s="117"/>
      <c r="B21" s="106" t="s">
        <v>12</v>
      </c>
      <c r="C21" s="102" t="s">
        <v>10</v>
      </c>
      <c r="D21" s="102" t="s">
        <v>18</v>
      </c>
      <c r="E21" s="102"/>
      <c r="F21" s="102"/>
      <c r="G21" s="122" t="s">
        <v>19</v>
      </c>
      <c r="H21" s="132" t="s">
        <v>65</v>
      </c>
      <c r="I21" s="103" t="s">
        <v>47</v>
      </c>
      <c r="J21" s="104"/>
      <c r="K21" s="104"/>
      <c r="L21" s="104"/>
      <c r="M21" s="104"/>
      <c r="N21" s="104"/>
      <c r="O21" s="104"/>
      <c r="P21" s="104"/>
      <c r="Q21" s="105"/>
      <c r="R21" s="136" t="s">
        <v>46</v>
      </c>
      <c r="S21" s="103" t="s">
        <v>42</v>
      </c>
      <c r="T21" s="104"/>
      <c r="U21" s="105"/>
      <c r="V21" s="134" t="s">
        <v>95</v>
      </c>
      <c r="W21" s="114" t="s">
        <v>12</v>
      </c>
      <c r="X21" s="100" t="s">
        <v>10</v>
      </c>
      <c r="Y21" s="128"/>
      <c r="Z21" s="73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57" ht="79.5" customHeight="1" thickBot="1">
      <c r="A22" s="118"/>
      <c r="B22" s="107"/>
      <c r="C22" s="108"/>
      <c r="D22" s="4" t="s">
        <v>20</v>
      </c>
      <c r="E22" s="4" t="s">
        <v>21</v>
      </c>
      <c r="F22" s="4" t="s">
        <v>22</v>
      </c>
      <c r="G22" s="123"/>
      <c r="H22" s="133"/>
      <c r="I22" s="76" t="s">
        <v>45</v>
      </c>
      <c r="J22" s="77" t="s">
        <v>27</v>
      </c>
      <c r="K22" s="77" t="s">
        <v>28</v>
      </c>
      <c r="L22" s="77" t="s">
        <v>29</v>
      </c>
      <c r="M22" s="77" t="s">
        <v>30</v>
      </c>
      <c r="N22" s="80" t="s">
        <v>167</v>
      </c>
      <c r="O22" s="83" t="s">
        <v>162</v>
      </c>
      <c r="P22" s="80" t="s">
        <v>168</v>
      </c>
      <c r="Q22" s="78" t="s">
        <v>151</v>
      </c>
      <c r="R22" s="137"/>
      <c r="S22" s="17" t="s">
        <v>96</v>
      </c>
      <c r="T22" s="18" t="s">
        <v>43</v>
      </c>
      <c r="U22" s="18" t="s">
        <v>44</v>
      </c>
      <c r="V22" s="135"/>
      <c r="W22" s="115"/>
      <c r="X22" s="101"/>
      <c r="Y22" s="129"/>
      <c r="Z22" s="73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1"/>
      <c r="AM22" s="11" t="s">
        <v>34</v>
      </c>
      <c r="AN22" s="11" t="s">
        <v>35</v>
      </c>
      <c r="AO22" s="11" t="s">
        <v>36</v>
      </c>
      <c r="AP22" s="11" t="s">
        <v>37</v>
      </c>
      <c r="AQ22" s="11" t="s">
        <v>38</v>
      </c>
      <c r="AR22" s="11" t="s">
        <v>31</v>
      </c>
      <c r="AS22" s="11"/>
      <c r="AT22" s="11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4.25">
      <c r="A23" s="5">
        <f>IF(B23&lt;&gt;"",IF(B22&gt;0,A22+1,1),"")</f>
      </c>
      <c r="B23" s="19"/>
      <c r="C23" s="20"/>
      <c r="D23" s="21"/>
      <c r="E23" s="21"/>
      <c r="F23" s="21"/>
      <c r="G23" s="31">
        <f aca="true" t="shared" si="0" ref="G23:G65">IF($C23&lt;&gt;"",IF(UPPER(RIGHT(TRIM($C23),1))="A","Kobieta","Mężczyzna"),"")</f>
      </c>
      <c r="H23" s="36">
        <f aca="true" t="shared" si="1" ref="H23:H65">IF(D23&gt;1900,YEAR($D$4)-D23,"")</f>
      </c>
      <c r="I23" s="42"/>
      <c r="J23" s="42"/>
      <c r="K23" s="42"/>
      <c r="L23" s="42"/>
      <c r="M23" s="42"/>
      <c r="N23" s="42"/>
      <c r="O23" s="42"/>
      <c r="P23" s="42"/>
      <c r="Q23" s="42"/>
      <c r="R23" s="20">
        <f>IF(MIN(I23:L23)=43,43,IF(MIN(I23:L23)=53,53,IF(MIN(I23:Q23)&lt;&gt;0,MIN(I23:Q23),"")))</f>
      </c>
      <c r="S23" s="22"/>
      <c r="T23" s="22"/>
      <c r="U23" s="23"/>
      <c r="V23" s="39">
        <f>IF(B23&lt;&gt;"",$V$67,"")</f>
      </c>
      <c r="W23" s="8">
        <f aca="true" t="shared" si="2" ref="W23:W65">IF(AND(wklej_trenera,B23&lt;&gt;""),$C$12,"")</f>
      </c>
      <c r="X23" s="7">
        <f aca="true" t="shared" si="3" ref="X23:X65">IF(AND(wklej_trenera,B23&lt;&gt;""),$C$11,"")</f>
      </c>
      <c r="Y23" s="34">
        <f>IF(B23&lt;&gt;"",$D$9,"")</f>
      </c>
      <c r="Z23" s="73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1"/>
      <c r="AM23" s="11"/>
      <c r="AN23" s="11"/>
      <c r="AO23" s="11"/>
      <c r="AP23" s="11"/>
      <c r="AQ23" s="11"/>
      <c r="AR23" s="11"/>
      <c r="AS23" s="11"/>
      <c r="AT23" s="11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4.25">
      <c r="A24" s="6">
        <f>IF(B24&lt;&gt;"",IF(B23&gt;0,A23+1,1),"")</f>
      </c>
      <c r="B24" s="28"/>
      <c r="C24" s="9"/>
      <c r="D24" s="10"/>
      <c r="E24" s="10"/>
      <c r="F24" s="10"/>
      <c r="G24" s="31">
        <f t="shared" si="0"/>
      </c>
      <c r="H24" s="37">
        <f t="shared" si="1"/>
      </c>
      <c r="I24" s="32"/>
      <c r="J24" s="32"/>
      <c r="K24" s="32"/>
      <c r="L24" s="32"/>
      <c r="M24" s="32"/>
      <c r="N24" s="32"/>
      <c r="O24" s="32"/>
      <c r="P24" s="32"/>
      <c r="Q24" s="32"/>
      <c r="R24" s="9">
        <f aca="true" t="shared" si="4" ref="R24:R65">IF(MIN(I24:L24)=43,43,IF(MIN(I24:L24)=53,53,IF(MIN(I24:Q24)&lt;&gt;0,MIN(I24:Q24),"")))</f>
      </c>
      <c r="S24" s="15"/>
      <c r="T24" s="15"/>
      <c r="U24" s="16"/>
      <c r="V24" s="40">
        <f aca="true" t="shared" si="5" ref="V24:V65">IF(B24&lt;&gt;"",$V$67,"")</f>
      </c>
      <c r="W24" s="30">
        <f t="shared" si="2"/>
      </c>
      <c r="X24" s="29">
        <f t="shared" si="3"/>
      </c>
      <c r="Y24" s="35">
        <f aca="true" t="shared" si="6" ref="Y24:Y65">IF(B24&lt;&gt;"",$D$9,"")</f>
      </c>
      <c r="Z24" s="73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1"/>
      <c r="AM24" s="11"/>
      <c r="AN24" s="11"/>
      <c r="AO24" s="11"/>
      <c r="AP24" s="11"/>
      <c r="AQ24" s="11"/>
      <c r="AR24" s="11"/>
      <c r="AS24" s="11"/>
      <c r="AT24" s="11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4.25">
      <c r="A25" s="6">
        <f aca="true" t="shared" si="7" ref="A25:A65">IF(B25&lt;&gt;"",IF(B24&gt;0,A24+1,1),"")</f>
      </c>
      <c r="B25" s="28"/>
      <c r="C25" s="9"/>
      <c r="D25" s="10"/>
      <c r="E25" s="10"/>
      <c r="F25" s="10"/>
      <c r="G25" s="31">
        <f t="shared" si="0"/>
      </c>
      <c r="H25" s="37">
        <f t="shared" si="1"/>
      </c>
      <c r="I25" s="32"/>
      <c r="J25" s="32"/>
      <c r="K25" s="32"/>
      <c r="L25" s="32"/>
      <c r="M25" s="32"/>
      <c r="N25" s="32"/>
      <c r="O25" s="32"/>
      <c r="P25" s="32"/>
      <c r="Q25" s="32"/>
      <c r="R25" s="9">
        <f t="shared" si="4"/>
      </c>
      <c r="S25" s="15"/>
      <c r="T25" s="15"/>
      <c r="U25" s="16"/>
      <c r="V25" s="40">
        <f t="shared" si="5"/>
      </c>
      <c r="W25" s="30">
        <f t="shared" si="2"/>
      </c>
      <c r="X25" s="29">
        <f t="shared" si="3"/>
      </c>
      <c r="Y25" s="35">
        <f t="shared" si="6"/>
      </c>
      <c r="Z25" s="73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1"/>
      <c r="AM25" s="11"/>
      <c r="AN25" s="11"/>
      <c r="AO25" s="11"/>
      <c r="AP25" s="11"/>
      <c r="AQ25" s="11"/>
      <c r="AR25" s="11"/>
      <c r="AS25" s="11"/>
      <c r="AT25" s="11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ht="14.25">
      <c r="A26" s="6">
        <f t="shared" si="7"/>
      </c>
      <c r="B26" s="28"/>
      <c r="C26" s="9"/>
      <c r="D26" s="10"/>
      <c r="E26" s="10"/>
      <c r="F26" s="10"/>
      <c r="G26" s="31">
        <f t="shared" si="0"/>
      </c>
      <c r="H26" s="37">
        <f t="shared" si="1"/>
      </c>
      <c r="I26" s="32"/>
      <c r="J26" s="32"/>
      <c r="K26" s="32"/>
      <c r="L26" s="32"/>
      <c r="M26" s="32"/>
      <c r="N26" s="32"/>
      <c r="O26" s="32"/>
      <c r="P26" s="32"/>
      <c r="Q26" s="32"/>
      <c r="R26" s="9">
        <f t="shared" si="4"/>
      </c>
      <c r="S26" s="15"/>
      <c r="T26" s="15"/>
      <c r="U26" s="16"/>
      <c r="V26" s="40">
        <f t="shared" si="5"/>
      </c>
      <c r="W26" s="30">
        <f t="shared" si="2"/>
      </c>
      <c r="X26" s="29">
        <f t="shared" si="3"/>
      </c>
      <c r="Y26" s="35">
        <f t="shared" si="6"/>
      </c>
      <c r="Z26" s="73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1"/>
      <c r="AM26" s="11"/>
      <c r="AN26" s="11"/>
      <c r="AO26" s="11"/>
      <c r="AP26" s="11"/>
      <c r="AQ26" s="11"/>
      <c r="AR26" s="11"/>
      <c r="AS26" s="11"/>
      <c r="AT26" s="11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4.25">
      <c r="A27" s="6">
        <f t="shared" si="7"/>
      </c>
      <c r="B27" s="28"/>
      <c r="C27" s="9"/>
      <c r="D27" s="10"/>
      <c r="E27" s="10"/>
      <c r="F27" s="10"/>
      <c r="G27" s="31">
        <f t="shared" si="0"/>
      </c>
      <c r="H27" s="37">
        <f t="shared" si="1"/>
      </c>
      <c r="I27" s="32"/>
      <c r="J27" s="32"/>
      <c r="K27" s="32"/>
      <c r="L27" s="32"/>
      <c r="M27" s="32"/>
      <c r="N27" s="32"/>
      <c r="O27" s="32"/>
      <c r="P27" s="32"/>
      <c r="Q27" s="32"/>
      <c r="R27" s="9">
        <f t="shared" si="4"/>
      </c>
      <c r="S27" s="15"/>
      <c r="T27" s="15"/>
      <c r="U27" s="16"/>
      <c r="V27" s="40">
        <f t="shared" si="5"/>
      </c>
      <c r="W27" s="30">
        <f t="shared" si="2"/>
      </c>
      <c r="X27" s="29">
        <f t="shared" si="3"/>
      </c>
      <c r="Y27" s="35">
        <f t="shared" si="6"/>
      </c>
      <c r="Z27" s="73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  <c r="AS27" s="11"/>
      <c r="AT27" s="11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4.25">
      <c r="A28" s="6">
        <f t="shared" si="7"/>
      </c>
      <c r="B28" s="28"/>
      <c r="C28" s="9"/>
      <c r="D28" s="10"/>
      <c r="E28" s="10"/>
      <c r="F28" s="10"/>
      <c r="G28" s="31">
        <f t="shared" si="0"/>
      </c>
      <c r="H28" s="37">
        <f t="shared" si="1"/>
      </c>
      <c r="I28" s="32"/>
      <c r="J28" s="32"/>
      <c r="K28" s="32"/>
      <c r="L28" s="32"/>
      <c r="M28" s="32"/>
      <c r="N28" s="32"/>
      <c r="O28" s="32"/>
      <c r="P28" s="32"/>
      <c r="Q28" s="32"/>
      <c r="R28" s="9">
        <f t="shared" si="4"/>
      </c>
      <c r="S28" s="15"/>
      <c r="T28" s="15"/>
      <c r="U28" s="16"/>
      <c r="V28" s="40">
        <f t="shared" si="5"/>
      </c>
      <c r="W28" s="30">
        <f t="shared" si="2"/>
      </c>
      <c r="X28" s="29">
        <f t="shared" si="3"/>
      </c>
      <c r="Y28" s="35">
        <f t="shared" si="6"/>
      </c>
      <c r="Z28" s="73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1"/>
      <c r="AM28" s="11"/>
      <c r="AN28" s="11"/>
      <c r="AO28" s="11"/>
      <c r="AP28" s="11"/>
      <c r="AQ28" s="11"/>
      <c r="AR28" s="11"/>
      <c r="AS28" s="11"/>
      <c r="AT28" s="11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4.25">
      <c r="A29" s="6">
        <f t="shared" si="7"/>
      </c>
      <c r="B29" s="28"/>
      <c r="C29" s="9"/>
      <c r="D29" s="10"/>
      <c r="E29" s="10"/>
      <c r="F29" s="10"/>
      <c r="G29" s="31">
        <f t="shared" si="0"/>
      </c>
      <c r="H29" s="37">
        <f t="shared" si="1"/>
      </c>
      <c r="I29" s="32"/>
      <c r="J29" s="32"/>
      <c r="K29" s="32"/>
      <c r="L29" s="32"/>
      <c r="M29" s="32"/>
      <c r="N29" s="32"/>
      <c r="O29" s="32"/>
      <c r="P29" s="32"/>
      <c r="Q29" s="32"/>
      <c r="R29" s="9">
        <f t="shared" si="4"/>
      </c>
      <c r="S29" s="15"/>
      <c r="T29" s="15"/>
      <c r="U29" s="16"/>
      <c r="V29" s="40">
        <f t="shared" si="5"/>
      </c>
      <c r="W29" s="30">
        <f t="shared" si="2"/>
      </c>
      <c r="X29" s="29">
        <f t="shared" si="3"/>
      </c>
      <c r="Y29" s="35">
        <f t="shared" si="6"/>
      </c>
      <c r="Z29" s="73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  <c r="AS29" s="11"/>
      <c r="AT29" s="11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4.25">
      <c r="A30" s="6">
        <f t="shared" si="7"/>
      </c>
      <c r="B30" s="28"/>
      <c r="C30" s="9"/>
      <c r="D30" s="10"/>
      <c r="E30" s="10"/>
      <c r="F30" s="10"/>
      <c r="G30" s="31">
        <f t="shared" si="0"/>
      </c>
      <c r="H30" s="37">
        <f t="shared" si="1"/>
      </c>
      <c r="I30" s="32"/>
      <c r="J30" s="32"/>
      <c r="K30" s="32"/>
      <c r="L30" s="32"/>
      <c r="M30" s="32"/>
      <c r="N30" s="32"/>
      <c r="O30" s="32"/>
      <c r="P30" s="32"/>
      <c r="Q30" s="32"/>
      <c r="R30" s="9">
        <f t="shared" si="4"/>
      </c>
      <c r="S30" s="15"/>
      <c r="T30" s="15"/>
      <c r="U30" s="16"/>
      <c r="V30" s="40">
        <f t="shared" si="5"/>
      </c>
      <c r="W30" s="30">
        <f t="shared" si="2"/>
      </c>
      <c r="X30" s="29">
        <f t="shared" si="3"/>
      </c>
      <c r="Y30" s="35">
        <f t="shared" si="6"/>
      </c>
      <c r="Z30" s="73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1"/>
      <c r="AM30" s="11"/>
      <c r="AN30" s="11"/>
      <c r="AO30" s="11"/>
      <c r="AP30" s="11"/>
      <c r="AQ30" s="11"/>
      <c r="AR30" s="11"/>
      <c r="AS30" s="11"/>
      <c r="AT30" s="11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4.25">
      <c r="A31" s="6">
        <f t="shared" si="7"/>
      </c>
      <c r="B31" s="28"/>
      <c r="C31" s="9"/>
      <c r="D31" s="10"/>
      <c r="E31" s="10"/>
      <c r="F31" s="10"/>
      <c r="G31" s="31">
        <f t="shared" si="0"/>
      </c>
      <c r="H31" s="37">
        <f t="shared" si="1"/>
      </c>
      <c r="I31" s="32"/>
      <c r="J31" s="32"/>
      <c r="K31" s="32"/>
      <c r="L31" s="32"/>
      <c r="M31" s="32"/>
      <c r="N31" s="32"/>
      <c r="O31" s="32"/>
      <c r="P31" s="32"/>
      <c r="Q31" s="32"/>
      <c r="R31" s="9">
        <f t="shared" si="4"/>
      </c>
      <c r="S31" s="15"/>
      <c r="T31" s="15"/>
      <c r="U31" s="16"/>
      <c r="V31" s="40">
        <f t="shared" si="5"/>
      </c>
      <c r="W31" s="30">
        <f t="shared" si="2"/>
      </c>
      <c r="X31" s="29">
        <f t="shared" si="3"/>
      </c>
      <c r="Y31" s="35">
        <f t="shared" si="6"/>
      </c>
      <c r="Z31" s="73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1"/>
      <c r="AM31" s="11"/>
      <c r="AN31" s="11"/>
      <c r="AO31" s="11"/>
      <c r="AP31" s="11"/>
      <c r="AQ31" s="11"/>
      <c r="AR31" s="11"/>
      <c r="AS31" s="11"/>
      <c r="AT31" s="11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4.25">
      <c r="A32" s="6">
        <f t="shared" si="7"/>
      </c>
      <c r="B32" s="28"/>
      <c r="C32" s="9"/>
      <c r="D32" s="10"/>
      <c r="E32" s="10"/>
      <c r="F32" s="10"/>
      <c r="G32" s="31">
        <f t="shared" si="0"/>
      </c>
      <c r="H32" s="38">
        <f t="shared" si="1"/>
      </c>
      <c r="I32" s="32"/>
      <c r="J32" s="32"/>
      <c r="K32" s="32"/>
      <c r="L32" s="32"/>
      <c r="M32" s="32"/>
      <c r="N32" s="32"/>
      <c r="O32" s="32"/>
      <c r="P32" s="32"/>
      <c r="Q32" s="32"/>
      <c r="R32" s="9">
        <f t="shared" si="4"/>
      </c>
      <c r="S32" s="15"/>
      <c r="T32" s="15"/>
      <c r="U32" s="16"/>
      <c r="V32" s="40">
        <f t="shared" si="5"/>
      </c>
      <c r="W32" s="30">
        <f t="shared" si="2"/>
      </c>
      <c r="X32" s="29">
        <f t="shared" si="3"/>
      </c>
      <c r="Y32" s="35">
        <f t="shared" si="6"/>
      </c>
      <c r="Z32" s="73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1"/>
      <c r="AM32" s="11"/>
      <c r="AN32" s="11"/>
      <c r="AO32" s="11"/>
      <c r="AP32" s="11"/>
      <c r="AQ32" s="11"/>
      <c r="AR32" s="11"/>
      <c r="AS32" s="11"/>
      <c r="AT32" s="11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ht="14.25">
      <c r="A33" s="6">
        <f t="shared" si="7"/>
      </c>
      <c r="B33" s="28"/>
      <c r="C33" s="9"/>
      <c r="D33" s="10"/>
      <c r="E33" s="10"/>
      <c r="F33" s="10"/>
      <c r="G33" s="31">
        <f>IF($C33&lt;&gt;"",IF(UPPER(RIGHT(TRIM($C33),1))="A","Kobieta","Mężczyzna"),"")</f>
      </c>
      <c r="H33" s="38">
        <f t="shared" si="1"/>
      </c>
      <c r="I33" s="32"/>
      <c r="J33" s="32"/>
      <c r="K33" s="32"/>
      <c r="L33" s="32"/>
      <c r="M33" s="32"/>
      <c r="N33" s="32"/>
      <c r="O33" s="32"/>
      <c r="P33" s="32"/>
      <c r="Q33" s="32"/>
      <c r="R33" s="9">
        <f t="shared" si="4"/>
      </c>
      <c r="S33" s="15"/>
      <c r="T33" s="15"/>
      <c r="U33" s="16"/>
      <c r="V33" s="40">
        <f t="shared" si="5"/>
      </c>
      <c r="W33" s="30">
        <f t="shared" si="2"/>
      </c>
      <c r="X33" s="29">
        <f t="shared" si="3"/>
      </c>
      <c r="Y33" s="35">
        <f t="shared" si="6"/>
      </c>
      <c r="Z33" s="73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1"/>
      <c r="AM33" s="11"/>
      <c r="AN33" s="11"/>
      <c r="AO33" s="11"/>
      <c r="AP33" s="11"/>
      <c r="AQ33" s="11"/>
      <c r="AR33" s="11"/>
      <c r="AS33" s="11"/>
      <c r="AT33" s="11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ht="14.25">
      <c r="A34" s="6">
        <f t="shared" si="7"/>
      </c>
      <c r="B34" s="28"/>
      <c r="C34" s="9"/>
      <c r="D34" s="10"/>
      <c r="E34" s="10"/>
      <c r="F34" s="10"/>
      <c r="G34" s="31">
        <f t="shared" si="0"/>
      </c>
      <c r="H34" s="38">
        <f t="shared" si="1"/>
      </c>
      <c r="I34" s="32"/>
      <c r="J34" s="32"/>
      <c r="K34" s="32"/>
      <c r="L34" s="32"/>
      <c r="M34" s="32"/>
      <c r="N34" s="32"/>
      <c r="O34" s="32"/>
      <c r="P34" s="32"/>
      <c r="Q34" s="32"/>
      <c r="R34" s="9">
        <f t="shared" si="4"/>
      </c>
      <c r="S34" s="15"/>
      <c r="T34" s="15"/>
      <c r="U34" s="16"/>
      <c r="V34" s="40">
        <f t="shared" si="5"/>
      </c>
      <c r="W34" s="30">
        <f t="shared" si="2"/>
      </c>
      <c r="X34" s="29">
        <f t="shared" si="3"/>
      </c>
      <c r="Y34" s="35">
        <f t="shared" si="6"/>
      </c>
      <c r="Z34" s="73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  <c r="AS34" s="11"/>
      <c r="AT34" s="11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ht="14.25">
      <c r="A35" s="6">
        <f t="shared" si="7"/>
      </c>
      <c r="B35" s="28"/>
      <c r="C35" s="9"/>
      <c r="D35" s="10"/>
      <c r="E35" s="10"/>
      <c r="F35" s="10"/>
      <c r="G35" s="31">
        <f t="shared" si="0"/>
      </c>
      <c r="H35" s="38">
        <f t="shared" si="1"/>
      </c>
      <c r="I35" s="32"/>
      <c r="J35" s="32"/>
      <c r="K35" s="32"/>
      <c r="L35" s="32"/>
      <c r="M35" s="32"/>
      <c r="N35" s="32"/>
      <c r="O35" s="32"/>
      <c r="P35" s="32"/>
      <c r="Q35" s="32"/>
      <c r="R35" s="9">
        <f t="shared" si="4"/>
      </c>
      <c r="S35" s="15"/>
      <c r="T35" s="15"/>
      <c r="U35" s="16"/>
      <c r="V35" s="40">
        <f t="shared" si="5"/>
      </c>
      <c r="W35" s="30">
        <f t="shared" si="2"/>
      </c>
      <c r="X35" s="29">
        <f t="shared" si="3"/>
      </c>
      <c r="Y35" s="35">
        <f t="shared" si="6"/>
      </c>
      <c r="Z35" s="73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1"/>
      <c r="AM35" s="11"/>
      <c r="AN35" s="11"/>
      <c r="AO35" s="11"/>
      <c r="AP35" s="11"/>
      <c r="AQ35" s="11"/>
      <c r="AR35" s="11"/>
      <c r="AS35" s="11"/>
      <c r="AT35" s="11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ht="14.25">
      <c r="A36" s="6">
        <f t="shared" si="7"/>
      </c>
      <c r="B36" s="28"/>
      <c r="C36" s="9"/>
      <c r="D36" s="10"/>
      <c r="E36" s="10"/>
      <c r="F36" s="10"/>
      <c r="G36" s="31">
        <f t="shared" si="0"/>
      </c>
      <c r="H36" s="38">
        <f t="shared" si="1"/>
      </c>
      <c r="I36" s="32"/>
      <c r="J36" s="32"/>
      <c r="K36" s="32"/>
      <c r="L36" s="32"/>
      <c r="M36" s="32"/>
      <c r="N36" s="32"/>
      <c r="O36" s="32"/>
      <c r="P36" s="32"/>
      <c r="Q36" s="32"/>
      <c r="R36" s="9">
        <f t="shared" si="4"/>
      </c>
      <c r="S36" s="15"/>
      <c r="T36" s="15"/>
      <c r="U36" s="16"/>
      <c r="V36" s="40">
        <f t="shared" si="5"/>
      </c>
      <c r="W36" s="30">
        <f t="shared" si="2"/>
      </c>
      <c r="X36" s="29">
        <f t="shared" si="3"/>
      </c>
      <c r="Y36" s="35">
        <f t="shared" si="6"/>
      </c>
      <c r="Z36" s="73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  <c r="AS36" s="11"/>
      <c r="AT36" s="11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ht="14.25">
      <c r="A37" s="6">
        <f t="shared" si="7"/>
      </c>
      <c r="B37" s="28"/>
      <c r="C37" s="9"/>
      <c r="D37" s="10"/>
      <c r="E37" s="10"/>
      <c r="F37" s="10"/>
      <c r="G37" s="31">
        <f t="shared" si="0"/>
      </c>
      <c r="H37" s="38">
        <f t="shared" si="1"/>
      </c>
      <c r="I37" s="32"/>
      <c r="J37" s="32"/>
      <c r="K37" s="32"/>
      <c r="L37" s="32"/>
      <c r="M37" s="32"/>
      <c r="N37" s="32"/>
      <c r="O37" s="32"/>
      <c r="P37" s="32"/>
      <c r="Q37" s="32"/>
      <c r="R37" s="9">
        <f t="shared" si="4"/>
      </c>
      <c r="S37" s="15"/>
      <c r="T37" s="15"/>
      <c r="U37" s="16"/>
      <c r="V37" s="40">
        <f t="shared" si="5"/>
      </c>
      <c r="W37" s="30">
        <f t="shared" si="2"/>
      </c>
      <c r="X37" s="29">
        <f t="shared" si="3"/>
      </c>
      <c r="Y37" s="35">
        <f t="shared" si="6"/>
      </c>
      <c r="Z37" s="73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1"/>
      <c r="AM37" s="11"/>
      <c r="AN37" s="11"/>
      <c r="AO37" s="11"/>
      <c r="AP37" s="11"/>
      <c r="AQ37" s="11"/>
      <c r="AR37" s="11"/>
      <c r="AS37" s="11"/>
      <c r="AT37" s="11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ht="14.25">
      <c r="A38" s="6">
        <f t="shared" si="7"/>
      </c>
      <c r="B38" s="28"/>
      <c r="C38" s="9"/>
      <c r="D38" s="10"/>
      <c r="E38" s="10"/>
      <c r="F38" s="10"/>
      <c r="G38" s="31">
        <f t="shared" si="0"/>
      </c>
      <c r="H38" s="38">
        <f t="shared" si="1"/>
      </c>
      <c r="I38" s="32"/>
      <c r="J38" s="32"/>
      <c r="K38" s="32"/>
      <c r="L38" s="32"/>
      <c r="M38" s="32"/>
      <c r="N38" s="32"/>
      <c r="O38" s="32"/>
      <c r="P38" s="32"/>
      <c r="Q38" s="32"/>
      <c r="R38" s="9">
        <f t="shared" si="4"/>
      </c>
      <c r="S38" s="15"/>
      <c r="T38" s="15"/>
      <c r="U38" s="16"/>
      <c r="V38" s="40">
        <f t="shared" si="5"/>
      </c>
      <c r="W38" s="30">
        <f t="shared" si="2"/>
      </c>
      <c r="X38" s="29">
        <f t="shared" si="3"/>
      </c>
      <c r="Y38" s="35">
        <f t="shared" si="6"/>
      </c>
      <c r="Z38" s="73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  <c r="AS38" s="11"/>
      <c r="AT38" s="11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ht="14.25">
      <c r="A39" s="6">
        <f t="shared" si="7"/>
      </c>
      <c r="B39" s="28"/>
      <c r="C39" s="9"/>
      <c r="D39" s="10"/>
      <c r="E39" s="10"/>
      <c r="F39" s="10"/>
      <c r="G39" s="31">
        <f t="shared" si="0"/>
      </c>
      <c r="H39" s="38">
        <f t="shared" si="1"/>
      </c>
      <c r="I39" s="32"/>
      <c r="J39" s="32"/>
      <c r="K39" s="32"/>
      <c r="L39" s="32"/>
      <c r="M39" s="32"/>
      <c r="N39" s="32"/>
      <c r="O39" s="32"/>
      <c r="P39" s="32"/>
      <c r="Q39" s="32"/>
      <c r="R39" s="9">
        <f t="shared" si="4"/>
      </c>
      <c r="S39" s="15"/>
      <c r="T39" s="15"/>
      <c r="U39" s="16"/>
      <c r="V39" s="40">
        <f t="shared" si="5"/>
      </c>
      <c r="W39" s="30">
        <f t="shared" si="2"/>
      </c>
      <c r="X39" s="29">
        <f t="shared" si="3"/>
      </c>
      <c r="Y39" s="35">
        <f t="shared" si="6"/>
      </c>
      <c r="Z39" s="7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1"/>
      <c r="AM39" s="11"/>
      <c r="AN39" s="11"/>
      <c r="AO39" s="11"/>
      <c r="AP39" s="11"/>
      <c r="AQ39" s="11"/>
      <c r="AR39" s="11"/>
      <c r="AS39" s="11"/>
      <c r="AT39" s="11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ht="14.25">
      <c r="A40" s="6">
        <f t="shared" si="7"/>
      </c>
      <c r="B40" s="28"/>
      <c r="C40" s="9"/>
      <c r="D40" s="10"/>
      <c r="E40" s="10"/>
      <c r="F40" s="10"/>
      <c r="G40" s="31">
        <f t="shared" si="0"/>
      </c>
      <c r="H40" s="38">
        <f t="shared" si="1"/>
      </c>
      <c r="I40" s="32"/>
      <c r="J40" s="32"/>
      <c r="K40" s="32"/>
      <c r="L40" s="32"/>
      <c r="M40" s="32"/>
      <c r="N40" s="32"/>
      <c r="O40" s="32"/>
      <c r="P40" s="32"/>
      <c r="Q40" s="32"/>
      <c r="R40" s="9">
        <f t="shared" si="4"/>
      </c>
      <c r="S40" s="15"/>
      <c r="T40" s="15"/>
      <c r="U40" s="16"/>
      <c r="V40" s="40">
        <f t="shared" si="5"/>
      </c>
      <c r="W40" s="30">
        <f t="shared" si="2"/>
      </c>
      <c r="X40" s="29">
        <f t="shared" si="3"/>
      </c>
      <c r="Y40" s="35">
        <f t="shared" si="6"/>
      </c>
      <c r="Z40" s="7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1"/>
      <c r="AM40" s="11"/>
      <c r="AN40" s="11"/>
      <c r="AO40" s="11"/>
      <c r="AP40" s="11"/>
      <c r="AQ40" s="11"/>
      <c r="AR40" s="11"/>
      <c r="AS40" s="11"/>
      <c r="AT40" s="11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ht="14.25">
      <c r="A41" s="6">
        <f t="shared" si="7"/>
      </c>
      <c r="B41" s="28"/>
      <c r="C41" s="9"/>
      <c r="D41" s="10"/>
      <c r="E41" s="10"/>
      <c r="F41" s="10"/>
      <c r="G41" s="31">
        <f t="shared" si="0"/>
      </c>
      <c r="H41" s="38">
        <f t="shared" si="1"/>
      </c>
      <c r="I41" s="32"/>
      <c r="J41" s="32"/>
      <c r="K41" s="32"/>
      <c r="L41" s="32"/>
      <c r="M41" s="32"/>
      <c r="N41" s="32"/>
      <c r="O41" s="32"/>
      <c r="P41" s="32"/>
      <c r="Q41" s="32"/>
      <c r="R41" s="9">
        <f t="shared" si="4"/>
      </c>
      <c r="S41" s="15"/>
      <c r="T41" s="15"/>
      <c r="U41" s="16"/>
      <c r="V41" s="40">
        <f t="shared" si="5"/>
      </c>
      <c r="W41" s="30">
        <f t="shared" si="2"/>
      </c>
      <c r="X41" s="29">
        <f t="shared" si="3"/>
      </c>
      <c r="Y41" s="35">
        <f t="shared" si="6"/>
      </c>
      <c r="Z41" s="7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1"/>
      <c r="AM41" s="11"/>
      <c r="AN41" s="11"/>
      <c r="AO41" s="11"/>
      <c r="AP41" s="11"/>
      <c r="AQ41" s="11"/>
      <c r="AR41" s="11"/>
      <c r="AS41" s="11"/>
      <c r="AT41" s="11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ht="14.25">
      <c r="A42" s="6">
        <f t="shared" si="7"/>
      </c>
      <c r="B42" s="28"/>
      <c r="C42" s="9"/>
      <c r="D42" s="10"/>
      <c r="E42" s="10"/>
      <c r="F42" s="10"/>
      <c r="G42" s="31">
        <f t="shared" si="0"/>
      </c>
      <c r="H42" s="38">
        <f t="shared" si="1"/>
      </c>
      <c r="I42" s="32"/>
      <c r="J42" s="32"/>
      <c r="K42" s="32"/>
      <c r="L42" s="32"/>
      <c r="M42" s="32"/>
      <c r="N42" s="32"/>
      <c r="O42" s="32"/>
      <c r="P42" s="32"/>
      <c r="Q42" s="32"/>
      <c r="R42" s="9">
        <f t="shared" si="4"/>
      </c>
      <c r="S42" s="15"/>
      <c r="T42" s="15"/>
      <c r="U42" s="16"/>
      <c r="V42" s="40">
        <f t="shared" si="5"/>
      </c>
      <c r="W42" s="30">
        <f t="shared" si="2"/>
      </c>
      <c r="X42" s="29">
        <f t="shared" si="3"/>
      </c>
      <c r="Y42" s="35">
        <f t="shared" si="6"/>
      </c>
      <c r="Z42" s="7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1"/>
      <c r="AM42" s="11"/>
      <c r="AN42" s="11"/>
      <c r="AO42" s="11"/>
      <c r="AP42" s="11"/>
      <c r="AQ42" s="11"/>
      <c r="AR42" s="11"/>
      <c r="AS42" s="11"/>
      <c r="AT42" s="11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ht="14.25">
      <c r="A43" s="6">
        <f t="shared" si="7"/>
      </c>
      <c r="B43" s="28"/>
      <c r="C43" s="9"/>
      <c r="D43" s="10"/>
      <c r="E43" s="10"/>
      <c r="F43" s="10"/>
      <c r="G43" s="31">
        <f t="shared" si="0"/>
      </c>
      <c r="H43" s="38">
        <f t="shared" si="1"/>
      </c>
      <c r="I43" s="32"/>
      <c r="J43" s="32"/>
      <c r="K43" s="32"/>
      <c r="L43" s="32"/>
      <c r="M43" s="32"/>
      <c r="N43" s="32"/>
      <c r="O43" s="32"/>
      <c r="P43" s="32"/>
      <c r="Q43" s="32"/>
      <c r="R43" s="9">
        <f t="shared" si="4"/>
      </c>
      <c r="S43" s="15"/>
      <c r="T43" s="15"/>
      <c r="U43" s="16"/>
      <c r="V43" s="40">
        <f t="shared" si="5"/>
      </c>
      <c r="W43" s="30">
        <f t="shared" si="2"/>
      </c>
      <c r="X43" s="29">
        <f t="shared" si="3"/>
      </c>
      <c r="Y43" s="35">
        <f t="shared" si="6"/>
      </c>
      <c r="Z43" s="7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1"/>
      <c r="AM43" s="11"/>
      <c r="AN43" s="11"/>
      <c r="AO43" s="11"/>
      <c r="AP43" s="11"/>
      <c r="AQ43" s="11"/>
      <c r="AR43" s="11"/>
      <c r="AS43" s="11"/>
      <c r="AT43" s="11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ht="14.25">
      <c r="A44" s="6">
        <f t="shared" si="7"/>
      </c>
      <c r="B44" s="28"/>
      <c r="C44" s="9"/>
      <c r="D44" s="10"/>
      <c r="E44" s="10"/>
      <c r="F44" s="10"/>
      <c r="G44" s="31">
        <f t="shared" si="0"/>
      </c>
      <c r="H44" s="38">
        <f t="shared" si="1"/>
      </c>
      <c r="I44" s="32"/>
      <c r="J44" s="32"/>
      <c r="K44" s="32"/>
      <c r="L44" s="32"/>
      <c r="M44" s="32"/>
      <c r="N44" s="32"/>
      <c r="O44" s="32"/>
      <c r="P44" s="32"/>
      <c r="Q44" s="32"/>
      <c r="R44" s="9">
        <f t="shared" si="4"/>
      </c>
      <c r="S44" s="15"/>
      <c r="T44" s="15"/>
      <c r="U44" s="16"/>
      <c r="V44" s="40">
        <f t="shared" si="5"/>
      </c>
      <c r="W44" s="30">
        <f t="shared" si="2"/>
      </c>
      <c r="X44" s="29">
        <f t="shared" si="3"/>
      </c>
      <c r="Y44" s="35">
        <f t="shared" si="6"/>
      </c>
      <c r="Z44" s="7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1"/>
      <c r="AM44" s="11"/>
      <c r="AN44" s="11"/>
      <c r="AO44" s="11"/>
      <c r="AP44" s="11"/>
      <c r="AQ44" s="11"/>
      <c r="AR44" s="11"/>
      <c r="AS44" s="11"/>
      <c r="AT44" s="11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ht="14.25">
      <c r="A45" s="6">
        <f t="shared" si="7"/>
      </c>
      <c r="B45" s="28"/>
      <c r="C45" s="9"/>
      <c r="D45" s="10"/>
      <c r="E45" s="10"/>
      <c r="F45" s="10"/>
      <c r="G45" s="31">
        <f t="shared" si="0"/>
      </c>
      <c r="H45" s="38">
        <f t="shared" si="1"/>
      </c>
      <c r="I45" s="32"/>
      <c r="J45" s="32"/>
      <c r="K45" s="32"/>
      <c r="L45" s="32"/>
      <c r="M45" s="32"/>
      <c r="N45" s="32"/>
      <c r="O45" s="32"/>
      <c r="P45" s="32"/>
      <c r="Q45" s="32"/>
      <c r="R45" s="9">
        <f t="shared" si="4"/>
      </c>
      <c r="S45" s="15"/>
      <c r="T45" s="15"/>
      <c r="U45" s="16"/>
      <c r="V45" s="40">
        <f t="shared" si="5"/>
      </c>
      <c r="W45" s="30">
        <f t="shared" si="2"/>
      </c>
      <c r="X45" s="29">
        <f t="shared" si="3"/>
      </c>
      <c r="Y45" s="35">
        <f t="shared" si="6"/>
      </c>
      <c r="Z45" s="7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1"/>
      <c r="AM45" s="11"/>
      <c r="AN45" s="11"/>
      <c r="AO45" s="11"/>
      <c r="AP45" s="11"/>
      <c r="AQ45" s="11"/>
      <c r="AR45" s="11"/>
      <c r="AS45" s="11"/>
      <c r="AT45" s="11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ht="14.25">
      <c r="A46" s="6">
        <f t="shared" si="7"/>
      </c>
      <c r="B46" s="28"/>
      <c r="C46" s="9"/>
      <c r="D46" s="10"/>
      <c r="E46" s="10"/>
      <c r="F46" s="10"/>
      <c r="G46" s="31">
        <f t="shared" si="0"/>
      </c>
      <c r="H46" s="38">
        <f t="shared" si="1"/>
      </c>
      <c r="I46" s="32"/>
      <c r="J46" s="32"/>
      <c r="K46" s="32"/>
      <c r="L46" s="32"/>
      <c r="M46" s="32"/>
      <c r="N46" s="32"/>
      <c r="O46" s="32"/>
      <c r="P46" s="32"/>
      <c r="Q46" s="32"/>
      <c r="R46" s="9">
        <f t="shared" si="4"/>
      </c>
      <c r="S46" s="15"/>
      <c r="T46" s="15"/>
      <c r="U46" s="16"/>
      <c r="V46" s="40">
        <f t="shared" si="5"/>
      </c>
      <c r="W46" s="30">
        <f t="shared" si="2"/>
      </c>
      <c r="X46" s="29">
        <f t="shared" si="3"/>
      </c>
      <c r="Y46" s="35">
        <f t="shared" si="6"/>
      </c>
      <c r="Z46" s="7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1"/>
      <c r="AM46" s="11"/>
      <c r="AN46" s="11"/>
      <c r="AO46" s="11"/>
      <c r="AP46" s="11"/>
      <c r="AQ46" s="11"/>
      <c r="AR46" s="11"/>
      <c r="AS46" s="11"/>
      <c r="AT46" s="11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ht="14.25">
      <c r="A47" s="6">
        <f t="shared" si="7"/>
      </c>
      <c r="B47" s="28"/>
      <c r="C47" s="9"/>
      <c r="D47" s="10"/>
      <c r="E47" s="10"/>
      <c r="F47" s="10"/>
      <c r="G47" s="31">
        <f t="shared" si="0"/>
      </c>
      <c r="H47" s="38">
        <f t="shared" si="1"/>
      </c>
      <c r="I47" s="32"/>
      <c r="J47" s="32"/>
      <c r="K47" s="32"/>
      <c r="L47" s="32"/>
      <c r="M47" s="32"/>
      <c r="N47" s="32"/>
      <c r="O47" s="32"/>
      <c r="P47" s="32"/>
      <c r="Q47" s="32"/>
      <c r="R47" s="9">
        <f t="shared" si="4"/>
      </c>
      <c r="S47" s="15"/>
      <c r="T47" s="15"/>
      <c r="U47" s="16"/>
      <c r="V47" s="40">
        <f t="shared" si="5"/>
      </c>
      <c r="W47" s="30">
        <f t="shared" si="2"/>
      </c>
      <c r="X47" s="29">
        <f t="shared" si="3"/>
      </c>
      <c r="Y47" s="35">
        <f t="shared" si="6"/>
      </c>
      <c r="Z47" s="73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1"/>
      <c r="AM47" s="11"/>
      <c r="AN47" s="11"/>
      <c r="AO47" s="11"/>
      <c r="AP47" s="11"/>
      <c r="AQ47" s="11"/>
      <c r="AR47" s="11"/>
      <c r="AS47" s="11"/>
      <c r="AT47" s="11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ht="14.25">
      <c r="A48" s="6">
        <f t="shared" si="7"/>
      </c>
      <c r="B48" s="28"/>
      <c r="C48" s="9"/>
      <c r="D48" s="10"/>
      <c r="E48" s="10"/>
      <c r="F48" s="10"/>
      <c r="G48" s="31">
        <f t="shared" si="0"/>
      </c>
      <c r="H48" s="38">
        <f t="shared" si="1"/>
      </c>
      <c r="I48" s="32"/>
      <c r="J48" s="32"/>
      <c r="K48" s="32"/>
      <c r="L48" s="32"/>
      <c r="M48" s="32"/>
      <c r="N48" s="32"/>
      <c r="O48" s="32"/>
      <c r="P48" s="32"/>
      <c r="Q48" s="32"/>
      <c r="R48" s="9">
        <f t="shared" si="4"/>
      </c>
      <c r="S48" s="15"/>
      <c r="T48" s="15"/>
      <c r="U48" s="16"/>
      <c r="V48" s="40">
        <f t="shared" si="5"/>
      </c>
      <c r="W48" s="30">
        <f t="shared" si="2"/>
      </c>
      <c r="X48" s="29">
        <f t="shared" si="3"/>
      </c>
      <c r="Y48" s="35">
        <f t="shared" si="6"/>
      </c>
      <c r="Z48" s="73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1"/>
      <c r="AM48" s="11"/>
      <c r="AN48" s="11"/>
      <c r="AO48" s="11"/>
      <c r="AP48" s="11"/>
      <c r="AQ48" s="11"/>
      <c r="AR48" s="11"/>
      <c r="AS48" s="11"/>
      <c r="AT48" s="11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ht="14.25">
      <c r="A49" s="6">
        <f t="shared" si="7"/>
      </c>
      <c r="B49" s="28"/>
      <c r="C49" s="9"/>
      <c r="D49" s="10"/>
      <c r="E49" s="10"/>
      <c r="F49" s="10"/>
      <c r="G49" s="31">
        <f t="shared" si="0"/>
      </c>
      <c r="H49" s="38">
        <f t="shared" si="1"/>
      </c>
      <c r="I49" s="32"/>
      <c r="J49" s="32"/>
      <c r="K49" s="32"/>
      <c r="L49" s="32"/>
      <c r="M49" s="32"/>
      <c r="N49" s="32"/>
      <c r="O49" s="32"/>
      <c r="P49" s="32"/>
      <c r="Q49" s="32"/>
      <c r="R49" s="9">
        <f t="shared" si="4"/>
      </c>
      <c r="S49" s="15"/>
      <c r="T49" s="15"/>
      <c r="U49" s="16"/>
      <c r="V49" s="40">
        <f t="shared" si="5"/>
      </c>
      <c r="W49" s="30">
        <f t="shared" si="2"/>
      </c>
      <c r="X49" s="29">
        <f t="shared" si="3"/>
      </c>
      <c r="Y49" s="35">
        <f t="shared" si="6"/>
      </c>
      <c r="Z49" s="73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1"/>
      <c r="AM49" s="11"/>
      <c r="AN49" s="11"/>
      <c r="AO49" s="11"/>
      <c r="AP49" s="11"/>
      <c r="AQ49" s="11"/>
      <c r="AR49" s="11"/>
      <c r="AS49" s="11"/>
      <c r="AT49" s="11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ht="14.25">
      <c r="A50" s="6">
        <f t="shared" si="7"/>
      </c>
      <c r="B50" s="28"/>
      <c r="C50" s="9"/>
      <c r="D50" s="10"/>
      <c r="E50" s="10"/>
      <c r="F50" s="10"/>
      <c r="G50" s="31">
        <f t="shared" si="0"/>
      </c>
      <c r="H50" s="38">
        <f t="shared" si="1"/>
      </c>
      <c r="I50" s="32"/>
      <c r="J50" s="32"/>
      <c r="K50" s="32"/>
      <c r="L50" s="32"/>
      <c r="M50" s="32"/>
      <c r="N50" s="32"/>
      <c r="O50" s="32"/>
      <c r="P50" s="32"/>
      <c r="Q50" s="32"/>
      <c r="R50" s="9">
        <f t="shared" si="4"/>
      </c>
      <c r="S50" s="15"/>
      <c r="T50" s="15"/>
      <c r="U50" s="16"/>
      <c r="V50" s="40">
        <f t="shared" si="5"/>
      </c>
      <c r="W50" s="30">
        <f t="shared" si="2"/>
      </c>
      <c r="X50" s="29">
        <f t="shared" si="3"/>
      </c>
      <c r="Y50" s="35">
        <f t="shared" si="6"/>
      </c>
      <c r="Z50" s="73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1"/>
      <c r="AM50" s="11"/>
      <c r="AN50" s="11"/>
      <c r="AO50" s="11"/>
      <c r="AP50" s="11"/>
      <c r="AQ50" s="11"/>
      <c r="AR50" s="11"/>
      <c r="AS50" s="11"/>
      <c r="AT50" s="11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ht="14.25">
      <c r="A51" s="6">
        <f t="shared" si="7"/>
      </c>
      <c r="B51" s="28"/>
      <c r="C51" s="9"/>
      <c r="D51" s="10"/>
      <c r="E51" s="10"/>
      <c r="F51" s="10"/>
      <c r="G51" s="31">
        <f t="shared" si="0"/>
      </c>
      <c r="H51" s="38">
        <f t="shared" si="1"/>
      </c>
      <c r="I51" s="32"/>
      <c r="J51" s="32"/>
      <c r="K51" s="32"/>
      <c r="L51" s="32"/>
      <c r="M51" s="32"/>
      <c r="N51" s="32"/>
      <c r="O51" s="32"/>
      <c r="P51" s="32"/>
      <c r="Q51" s="32"/>
      <c r="R51" s="9">
        <f t="shared" si="4"/>
      </c>
      <c r="S51" s="15"/>
      <c r="T51" s="15"/>
      <c r="U51" s="16"/>
      <c r="V51" s="40">
        <f t="shared" si="5"/>
      </c>
      <c r="W51" s="30">
        <f t="shared" si="2"/>
      </c>
      <c r="X51" s="29">
        <f t="shared" si="3"/>
      </c>
      <c r="Y51" s="35">
        <f t="shared" si="6"/>
      </c>
      <c r="Z51" s="73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1"/>
      <c r="AM51" s="11"/>
      <c r="AN51" s="11"/>
      <c r="AO51" s="11"/>
      <c r="AP51" s="11"/>
      <c r="AQ51" s="11"/>
      <c r="AR51" s="11"/>
      <c r="AS51" s="11"/>
      <c r="AT51" s="11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ht="14.25">
      <c r="A52" s="6">
        <f t="shared" si="7"/>
      </c>
      <c r="B52" s="28"/>
      <c r="C52" s="9"/>
      <c r="D52" s="10"/>
      <c r="E52" s="10"/>
      <c r="F52" s="10"/>
      <c r="G52" s="31">
        <f t="shared" si="0"/>
      </c>
      <c r="H52" s="38">
        <f t="shared" si="1"/>
      </c>
      <c r="I52" s="32"/>
      <c r="J52" s="32"/>
      <c r="K52" s="32"/>
      <c r="L52" s="32"/>
      <c r="M52" s="32"/>
      <c r="N52" s="32"/>
      <c r="O52" s="32"/>
      <c r="P52" s="32"/>
      <c r="Q52" s="32"/>
      <c r="R52" s="9">
        <f t="shared" si="4"/>
      </c>
      <c r="S52" s="15"/>
      <c r="T52" s="15"/>
      <c r="U52" s="16"/>
      <c r="V52" s="40">
        <f t="shared" si="5"/>
      </c>
      <c r="W52" s="30">
        <f t="shared" si="2"/>
      </c>
      <c r="X52" s="29">
        <f t="shared" si="3"/>
      </c>
      <c r="Y52" s="35">
        <f t="shared" si="6"/>
      </c>
      <c r="Z52" s="73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1"/>
      <c r="AM52" s="11"/>
      <c r="AN52" s="11"/>
      <c r="AO52" s="11"/>
      <c r="AP52" s="11"/>
      <c r="AQ52" s="11"/>
      <c r="AR52" s="11"/>
      <c r="AS52" s="11"/>
      <c r="AT52" s="11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ht="14.25">
      <c r="A53" s="6">
        <f t="shared" si="7"/>
      </c>
      <c r="B53" s="28"/>
      <c r="C53" s="9"/>
      <c r="D53" s="10"/>
      <c r="E53" s="10"/>
      <c r="F53" s="10"/>
      <c r="G53" s="31">
        <f t="shared" si="0"/>
      </c>
      <c r="H53" s="38">
        <f t="shared" si="1"/>
      </c>
      <c r="I53" s="32"/>
      <c r="J53" s="32"/>
      <c r="K53" s="32"/>
      <c r="L53" s="32"/>
      <c r="M53" s="32"/>
      <c r="N53" s="32"/>
      <c r="O53" s="32"/>
      <c r="P53" s="32"/>
      <c r="Q53" s="32"/>
      <c r="R53" s="9">
        <f t="shared" si="4"/>
      </c>
      <c r="S53" s="15"/>
      <c r="T53" s="15"/>
      <c r="U53" s="16"/>
      <c r="V53" s="40">
        <f t="shared" si="5"/>
      </c>
      <c r="W53" s="30">
        <f t="shared" si="2"/>
      </c>
      <c r="X53" s="29">
        <f t="shared" si="3"/>
      </c>
      <c r="Y53" s="35">
        <f t="shared" si="6"/>
      </c>
      <c r="Z53" s="73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1"/>
      <c r="AM53" s="11"/>
      <c r="AN53" s="11"/>
      <c r="AO53" s="11"/>
      <c r="AP53" s="11"/>
      <c r="AQ53" s="11"/>
      <c r="AR53" s="11"/>
      <c r="AS53" s="11"/>
      <c r="AT53" s="11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ht="14.25">
      <c r="A54" s="6">
        <f t="shared" si="7"/>
      </c>
      <c r="B54" s="28"/>
      <c r="C54" s="9"/>
      <c r="D54" s="10"/>
      <c r="E54" s="10"/>
      <c r="F54" s="10"/>
      <c r="G54" s="31">
        <f t="shared" si="0"/>
      </c>
      <c r="H54" s="38">
        <f t="shared" si="1"/>
      </c>
      <c r="I54" s="32"/>
      <c r="J54" s="32"/>
      <c r="K54" s="32"/>
      <c r="L54" s="32"/>
      <c r="M54" s="32"/>
      <c r="N54" s="32"/>
      <c r="O54" s="32"/>
      <c r="P54" s="32"/>
      <c r="Q54" s="32"/>
      <c r="R54" s="9">
        <f t="shared" si="4"/>
      </c>
      <c r="S54" s="15"/>
      <c r="T54" s="15"/>
      <c r="U54" s="16"/>
      <c r="V54" s="40">
        <f t="shared" si="5"/>
      </c>
      <c r="W54" s="30">
        <f t="shared" si="2"/>
      </c>
      <c r="X54" s="29">
        <f t="shared" si="3"/>
      </c>
      <c r="Y54" s="35">
        <f t="shared" si="6"/>
      </c>
      <c r="Z54" s="73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1"/>
      <c r="AM54" s="11"/>
      <c r="AN54" s="11"/>
      <c r="AO54" s="11"/>
      <c r="AP54" s="11"/>
      <c r="AQ54" s="11"/>
      <c r="AR54" s="11"/>
      <c r="AS54" s="11"/>
      <c r="AT54" s="11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ht="14.25">
      <c r="A55" s="6">
        <f t="shared" si="7"/>
      </c>
      <c r="B55" s="28"/>
      <c r="C55" s="9"/>
      <c r="D55" s="10"/>
      <c r="E55" s="10"/>
      <c r="F55" s="10"/>
      <c r="G55" s="31">
        <f t="shared" si="0"/>
      </c>
      <c r="H55" s="38">
        <f t="shared" si="1"/>
      </c>
      <c r="I55" s="32"/>
      <c r="J55" s="32"/>
      <c r="K55" s="32"/>
      <c r="L55" s="32"/>
      <c r="M55" s="32"/>
      <c r="N55" s="32"/>
      <c r="O55" s="32"/>
      <c r="P55" s="32"/>
      <c r="Q55" s="32"/>
      <c r="R55" s="9">
        <f t="shared" si="4"/>
      </c>
      <c r="S55" s="15"/>
      <c r="T55" s="15"/>
      <c r="U55" s="16"/>
      <c r="V55" s="40">
        <f t="shared" si="5"/>
      </c>
      <c r="W55" s="30">
        <f t="shared" si="2"/>
      </c>
      <c r="X55" s="29">
        <f t="shared" si="3"/>
      </c>
      <c r="Y55" s="35">
        <f t="shared" si="6"/>
      </c>
      <c r="Z55" s="73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1"/>
      <c r="AM55" s="11"/>
      <c r="AN55" s="11"/>
      <c r="AO55" s="11"/>
      <c r="AP55" s="11"/>
      <c r="AQ55" s="11"/>
      <c r="AR55" s="11"/>
      <c r="AS55" s="11"/>
      <c r="AT55" s="11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ht="14.25">
      <c r="A56" s="6">
        <f t="shared" si="7"/>
      </c>
      <c r="B56" s="28"/>
      <c r="C56" s="9"/>
      <c r="D56" s="10"/>
      <c r="E56" s="10"/>
      <c r="F56" s="10"/>
      <c r="G56" s="31">
        <f t="shared" si="0"/>
      </c>
      <c r="H56" s="38">
        <f t="shared" si="1"/>
      </c>
      <c r="I56" s="32"/>
      <c r="J56" s="32"/>
      <c r="K56" s="32"/>
      <c r="L56" s="32"/>
      <c r="M56" s="32"/>
      <c r="N56" s="32"/>
      <c r="O56" s="32"/>
      <c r="P56" s="32"/>
      <c r="Q56" s="32"/>
      <c r="R56" s="9">
        <f t="shared" si="4"/>
      </c>
      <c r="S56" s="15"/>
      <c r="T56" s="15"/>
      <c r="U56" s="16"/>
      <c r="V56" s="40">
        <f t="shared" si="5"/>
      </c>
      <c r="W56" s="30">
        <f t="shared" si="2"/>
      </c>
      <c r="X56" s="29">
        <f t="shared" si="3"/>
      </c>
      <c r="Y56" s="35">
        <f t="shared" si="6"/>
      </c>
      <c r="Z56" s="73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1"/>
      <c r="AM56" s="11"/>
      <c r="AN56" s="11"/>
      <c r="AO56" s="11"/>
      <c r="AP56" s="11"/>
      <c r="AQ56" s="11"/>
      <c r="AR56" s="11"/>
      <c r="AS56" s="11"/>
      <c r="AT56" s="11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ht="14.25">
      <c r="A57" s="6">
        <f t="shared" si="7"/>
      </c>
      <c r="B57" s="28"/>
      <c r="C57" s="9"/>
      <c r="D57" s="10"/>
      <c r="E57" s="10"/>
      <c r="F57" s="10"/>
      <c r="G57" s="31">
        <f t="shared" si="0"/>
      </c>
      <c r="H57" s="38">
        <f t="shared" si="1"/>
      </c>
      <c r="I57" s="32"/>
      <c r="J57" s="32"/>
      <c r="K57" s="32"/>
      <c r="L57" s="32"/>
      <c r="M57" s="32"/>
      <c r="N57" s="32"/>
      <c r="O57" s="32"/>
      <c r="P57" s="32"/>
      <c r="Q57" s="32"/>
      <c r="R57" s="9">
        <f t="shared" si="4"/>
      </c>
      <c r="S57" s="15"/>
      <c r="T57" s="15"/>
      <c r="U57" s="16"/>
      <c r="V57" s="40">
        <f t="shared" si="5"/>
      </c>
      <c r="W57" s="30">
        <f t="shared" si="2"/>
      </c>
      <c r="X57" s="29">
        <f t="shared" si="3"/>
      </c>
      <c r="Y57" s="35">
        <f t="shared" si="6"/>
      </c>
      <c r="Z57" s="73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1"/>
      <c r="AM57" s="11"/>
      <c r="AN57" s="11"/>
      <c r="AO57" s="11"/>
      <c r="AP57" s="11"/>
      <c r="AQ57" s="11"/>
      <c r="AR57" s="11"/>
      <c r="AS57" s="11"/>
      <c r="AT57" s="11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ht="14.25">
      <c r="A58" s="6">
        <f t="shared" si="7"/>
      </c>
      <c r="B58" s="28"/>
      <c r="C58" s="9"/>
      <c r="D58" s="10"/>
      <c r="E58" s="10"/>
      <c r="F58" s="10"/>
      <c r="G58" s="31">
        <f t="shared" si="0"/>
      </c>
      <c r="H58" s="38">
        <f t="shared" si="1"/>
      </c>
      <c r="I58" s="32"/>
      <c r="J58" s="32"/>
      <c r="K58" s="32"/>
      <c r="L58" s="32"/>
      <c r="M58" s="32"/>
      <c r="N58" s="32"/>
      <c r="O58" s="32"/>
      <c r="P58" s="32"/>
      <c r="Q58" s="32"/>
      <c r="R58" s="9">
        <f t="shared" si="4"/>
      </c>
      <c r="S58" s="15"/>
      <c r="T58" s="15"/>
      <c r="U58" s="16"/>
      <c r="V58" s="40">
        <f t="shared" si="5"/>
      </c>
      <c r="W58" s="30">
        <f t="shared" si="2"/>
      </c>
      <c r="X58" s="29">
        <f t="shared" si="3"/>
      </c>
      <c r="Y58" s="35">
        <f t="shared" si="6"/>
      </c>
      <c r="Z58" s="73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1"/>
      <c r="AM58" s="11"/>
      <c r="AN58" s="11"/>
      <c r="AO58" s="11"/>
      <c r="AP58" s="11"/>
      <c r="AQ58" s="11"/>
      <c r="AR58" s="11"/>
      <c r="AS58" s="11"/>
      <c r="AT58" s="11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ht="14.25">
      <c r="A59" s="6">
        <f t="shared" si="7"/>
      </c>
      <c r="B59" s="28"/>
      <c r="C59" s="9"/>
      <c r="D59" s="10"/>
      <c r="E59" s="10"/>
      <c r="F59" s="10"/>
      <c r="G59" s="31">
        <f t="shared" si="0"/>
      </c>
      <c r="H59" s="38">
        <f t="shared" si="1"/>
      </c>
      <c r="I59" s="32"/>
      <c r="J59" s="32"/>
      <c r="K59" s="32"/>
      <c r="L59" s="32"/>
      <c r="M59" s="32"/>
      <c r="N59" s="32"/>
      <c r="O59" s="32"/>
      <c r="P59" s="32"/>
      <c r="Q59" s="32"/>
      <c r="R59" s="9">
        <f t="shared" si="4"/>
      </c>
      <c r="S59" s="15"/>
      <c r="T59" s="15"/>
      <c r="U59" s="16"/>
      <c r="V59" s="40">
        <f t="shared" si="5"/>
      </c>
      <c r="W59" s="30">
        <f t="shared" si="2"/>
      </c>
      <c r="X59" s="29">
        <f t="shared" si="3"/>
      </c>
      <c r="Y59" s="35">
        <f t="shared" si="6"/>
      </c>
      <c r="Z59" s="73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1"/>
      <c r="AM59" s="11"/>
      <c r="AN59" s="11"/>
      <c r="AO59" s="11"/>
      <c r="AP59" s="11"/>
      <c r="AQ59" s="11"/>
      <c r="AR59" s="11"/>
      <c r="AS59" s="11"/>
      <c r="AT59" s="11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ht="14.25">
      <c r="A60" s="6">
        <f t="shared" si="7"/>
      </c>
      <c r="B60" s="28"/>
      <c r="C60" s="9"/>
      <c r="D60" s="10"/>
      <c r="E60" s="10"/>
      <c r="F60" s="10"/>
      <c r="G60" s="31">
        <f t="shared" si="0"/>
      </c>
      <c r="H60" s="38">
        <f t="shared" si="1"/>
      </c>
      <c r="I60" s="32"/>
      <c r="J60" s="32"/>
      <c r="K60" s="32"/>
      <c r="L60" s="32"/>
      <c r="M60" s="32"/>
      <c r="N60" s="32"/>
      <c r="O60" s="32"/>
      <c r="P60" s="32"/>
      <c r="Q60" s="32"/>
      <c r="R60" s="9">
        <f t="shared" si="4"/>
      </c>
      <c r="S60" s="15"/>
      <c r="T60" s="15"/>
      <c r="U60" s="16"/>
      <c r="V60" s="40">
        <f t="shared" si="5"/>
      </c>
      <c r="W60" s="30">
        <f t="shared" si="2"/>
      </c>
      <c r="X60" s="29">
        <f t="shared" si="3"/>
      </c>
      <c r="Y60" s="35">
        <f t="shared" si="6"/>
      </c>
      <c r="Z60" s="73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1"/>
      <c r="AM60" s="11"/>
      <c r="AN60" s="11"/>
      <c r="AO60" s="11"/>
      <c r="AP60" s="11"/>
      <c r="AQ60" s="11"/>
      <c r="AR60" s="11"/>
      <c r="AS60" s="11"/>
      <c r="AT60" s="11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ht="14.25">
      <c r="A61" s="6">
        <f t="shared" si="7"/>
      </c>
      <c r="B61" s="28"/>
      <c r="C61" s="9"/>
      <c r="D61" s="10"/>
      <c r="E61" s="10"/>
      <c r="F61" s="10"/>
      <c r="G61" s="31">
        <f t="shared" si="0"/>
      </c>
      <c r="H61" s="38">
        <f t="shared" si="1"/>
      </c>
      <c r="I61" s="32"/>
      <c r="J61" s="32"/>
      <c r="K61" s="32"/>
      <c r="L61" s="32"/>
      <c r="M61" s="32"/>
      <c r="N61" s="32"/>
      <c r="O61" s="32"/>
      <c r="P61" s="32"/>
      <c r="Q61" s="32"/>
      <c r="R61" s="9">
        <f t="shared" si="4"/>
      </c>
      <c r="S61" s="15"/>
      <c r="T61" s="15"/>
      <c r="U61" s="16"/>
      <c r="V61" s="40">
        <f t="shared" si="5"/>
      </c>
      <c r="W61" s="30">
        <f t="shared" si="2"/>
      </c>
      <c r="X61" s="29">
        <f t="shared" si="3"/>
      </c>
      <c r="Y61" s="35">
        <f t="shared" si="6"/>
      </c>
      <c r="Z61" s="73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1"/>
      <c r="AM61" s="11"/>
      <c r="AN61" s="11"/>
      <c r="AO61" s="11"/>
      <c r="AP61" s="11"/>
      <c r="AQ61" s="11"/>
      <c r="AR61" s="11"/>
      <c r="AS61" s="11"/>
      <c r="AT61" s="11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57" ht="14.25">
      <c r="A62" s="6">
        <f t="shared" si="7"/>
      </c>
      <c r="B62" s="28"/>
      <c r="C62" s="9"/>
      <c r="D62" s="10"/>
      <c r="E62" s="10"/>
      <c r="F62" s="10"/>
      <c r="G62" s="31">
        <f t="shared" si="0"/>
      </c>
      <c r="H62" s="38">
        <f t="shared" si="1"/>
      </c>
      <c r="I62" s="32"/>
      <c r="J62" s="32"/>
      <c r="K62" s="32"/>
      <c r="L62" s="32"/>
      <c r="M62" s="32"/>
      <c r="N62" s="32"/>
      <c r="O62" s="32"/>
      <c r="P62" s="32"/>
      <c r="Q62" s="32"/>
      <c r="R62" s="9">
        <f t="shared" si="4"/>
      </c>
      <c r="S62" s="15"/>
      <c r="T62" s="15"/>
      <c r="U62" s="16"/>
      <c r="V62" s="40">
        <f t="shared" si="5"/>
      </c>
      <c r="W62" s="30">
        <f t="shared" si="2"/>
      </c>
      <c r="X62" s="29">
        <f t="shared" si="3"/>
      </c>
      <c r="Y62" s="35">
        <f t="shared" si="6"/>
      </c>
      <c r="Z62" s="73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  <c r="AS62" s="11"/>
      <c r="AT62" s="11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57" ht="14.25">
      <c r="A63" s="6">
        <f t="shared" si="7"/>
      </c>
      <c r="B63" s="28"/>
      <c r="C63" s="9"/>
      <c r="D63" s="10"/>
      <c r="E63" s="10"/>
      <c r="F63" s="10"/>
      <c r="G63" s="31">
        <f t="shared" si="0"/>
      </c>
      <c r="H63" s="38">
        <f t="shared" si="1"/>
      </c>
      <c r="I63" s="32"/>
      <c r="J63" s="32"/>
      <c r="K63" s="32"/>
      <c r="L63" s="32"/>
      <c r="M63" s="32"/>
      <c r="N63" s="32"/>
      <c r="O63" s="32"/>
      <c r="P63" s="32"/>
      <c r="Q63" s="32"/>
      <c r="R63" s="9">
        <f t="shared" si="4"/>
      </c>
      <c r="S63" s="15"/>
      <c r="T63" s="15"/>
      <c r="U63" s="16"/>
      <c r="V63" s="40">
        <f t="shared" si="5"/>
      </c>
      <c r="W63" s="30">
        <f t="shared" si="2"/>
      </c>
      <c r="X63" s="29">
        <f t="shared" si="3"/>
      </c>
      <c r="Y63" s="35">
        <f t="shared" si="6"/>
      </c>
      <c r="Z63" s="73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1"/>
      <c r="AM63" s="11"/>
      <c r="AN63" s="11"/>
      <c r="AO63" s="11"/>
      <c r="AP63" s="11"/>
      <c r="AQ63" s="11"/>
      <c r="AR63" s="11"/>
      <c r="AS63" s="11"/>
      <c r="AT63" s="11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7" ht="14.25">
      <c r="A64" s="6">
        <f t="shared" si="7"/>
      </c>
      <c r="B64" s="28"/>
      <c r="C64" s="9"/>
      <c r="D64" s="10"/>
      <c r="E64" s="10"/>
      <c r="F64" s="10"/>
      <c r="G64" s="31">
        <f t="shared" si="0"/>
      </c>
      <c r="H64" s="38">
        <f t="shared" si="1"/>
      </c>
      <c r="I64" s="32"/>
      <c r="J64" s="32"/>
      <c r="K64" s="32"/>
      <c r="L64" s="32"/>
      <c r="M64" s="32"/>
      <c r="N64" s="32"/>
      <c r="O64" s="32"/>
      <c r="P64" s="32"/>
      <c r="Q64" s="32"/>
      <c r="R64" s="9">
        <f t="shared" si="4"/>
      </c>
      <c r="S64" s="15"/>
      <c r="T64" s="15"/>
      <c r="U64" s="16"/>
      <c r="V64" s="40">
        <f t="shared" si="5"/>
      </c>
      <c r="W64" s="30">
        <f t="shared" si="2"/>
      </c>
      <c r="X64" s="29">
        <f t="shared" si="3"/>
      </c>
      <c r="Y64" s="35">
        <f t="shared" si="6"/>
      </c>
      <c r="Z64" s="73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  <c r="AS64" s="11"/>
      <c r="AT64" s="11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ht="13.5" thickBot="1">
      <c r="A65" s="84">
        <f t="shared" si="7"/>
      </c>
      <c r="B65" s="85"/>
      <c r="C65" s="86"/>
      <c r="D65" s="87"/>
      <c r="E65" s="87"/>
      <c r="F65" s="87"/>
      <c r="G65" s="88">
        <f t="shared" si="0"/>
      </c>
      <c r="H65" s="89">
        <f t="shared" si="1"/>
      </c>
      <c r="I65" s="90"/>
      <c r="J65" s="90"/>
      <c r="K65" s="90"/>
      <c r="L65" s="90"/>
      <c r="M65" s="90"/>
      <c r="N65" s="90"/>
      <c r="O65" s="90"/>
      <c r="P65" s="90"/>
      <c r="Q65" s="90"/>
      <c r="R65" s="86">
        <f t="shared" si="4"/>
      </c>
      <c r="S65" s="91"/>
      <c r="T65" s="91"/>
      <c r="U65" s="92"/>
      <c r="V65" s="93">
        <f t="shared" si="5"/>
      </c>
      <c r="W65" s="94">
        <f t="shared" si="2"/>
      </c>
      <c r="X65" s="95">
        <f t="shared" si="3"/>
      </c>
      <c r="Y65" s="96">
        <f t="shared" si="6"/>
      </c>
      <c r="Z65" s="73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0" ht="12.75" hidden="1">
      <c r="A66" s="97"/>
      <c r="B66" s="97"/>
      <c r="C66" s="97"/>
      <c r="D66" s="97"/>
      <c r="E66" s="97"/>
      <c r="F66" s="97"/>
      <c r="G66" s="97"/>
      <c r="H66" s="98"/>
      <c r="I66" s="99"/>
      <c r="J66" s="99"/>
      <c r="K66" s="99"/>
      <c r="L66" s="99"/>
      <c r="M66" s="99"/>
      <c r="N66" s="99"/>
      <c r="O66" s="99"/>
      <c r="P66" s="99"/>
      <c r="Q66" s="99"/>
      <c r="R66" s="97"/>
      <c r="S66" s="97"/>
      <c r="T66" s="97"/>
      <c r="U66" s="73"/>
      <c r="V66" s="73"/>
      <c r="W66" s="73"/>
      <c r="X66" s="73"/>
      <c r="Y66" s="73"/>
      <c r="Z66" s="73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2.75" hidden="1">
      <c r="A67" s="151"/>
      <c r="B67" s="151"/>
      <c r="C67" s="152"/>
      <c r="D67" s="152"/>
      <c r="E67" s="152"/>
      <c r="F67" s="152"/>
      <c r="G67" s="152"/>
      <c r="H67" s="153" t="s">
        <v>67</v>
      </c>
      <c r="I67" s="154" t="s">
        <v>139</v>
      </c>
      <c r="J67" s="154" t="s">
        <v>66</v>
      </c>
      <c r="K67" s="154" t="s">
        <v>66</v>
      </c>
      <c r="L67" s="154" t="s">
        <v>66</v>
      </c>
      <c r="M67" s="154" t="s">
        <v>66</v>
      </c>
      <c r="N67" s="154" t="s">
        <v>66</v>
      </c>
      <c r="O67" s="154" t="s">
        <v>139</v>
      </c>
      <c r="P67" s="154" t="s">
        <v>139</v>
      </c>
      <c r="Q67" s="154" t="s">
        <v>139</v>
      </c>
      <c r="R67" s="152"/>
      <c r="S67" s="152"/>
      <c r="T67" s="153" t="s">
        <v>94</v>
      </c>
      <c r="U67" s="152"/>
      <c r="V67" s="152" t="s">
        <v>166</v>
      </c>
      <c r="W67" s="152"/>
      <c r="X67" s="73"/>
      <c r="Y67" s="73"/>
      <c r="Z67" s="73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2.75" hidden="1">
      <c r="A68" s="151"/>
      <c r="B68" s="151"/>
      <c r="C68" s="152"/>
      <c r="D68" s="152"/>
      <c r="E68" s="152"/>
      <c r="F68" s="152"/>
      <c r="G68" s="152"/>
      <c r="H68" s="153" t="s">
        <v>68</v>
      </c>
      <c r="I68" s="154" t="s">
        <v>139</v>
      </c>
      <c r="J68" s="154" t="s">
        <v>66</v>
      </c>
      <c r="K68" s="154" t="s">
        <v>66</v>
      </c>
      <c r="L68" s="154" t="s">
        <v>66</v>
      </c>
      <c r="M68" s="154" t="s">
        <v>66</v>
      </c>
      <c r="N68" s="154" t="s">
        <v>66</v>
      </c>
      <c r="O68" s="154" t="s">
        <v>66</v>
      </c>
      <c r="P68" s="154" t="s">
        <v>66</v>
      </c>
      <c r="Q68" s="154" t="s">
        <v>139</v>
      </c>
      <c r="R68" s="152"/>
      <c r="S68" s="152"/>
      <c r="T68" s="152"/>
      <c r="U68" s="152"/>
      <c r="V68" s="152"/>
      <c r="W68" s="152"/>
      <c r="X68" s="73"/>
      <c r="Y68" s="73"/>
      <c r="Z68" s="73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2.75" hidden="1">
      <c r="A69" s="151"/>
      <c r="B69" s="151"/>
      <c r="C69" s="152"/>
      <c r="D69" s="152"/>
      <c r="E69" s="152"/>
      <c r="F69" s="152"/>
      <c r="G69" s="152"/>
      <c r="H69" s="152">
        <v>43</v>
      </c>
      <c r="I69" s="152">
        <v>43</v>
      </c>
      <c r="J69" s="152" t="s">
        <v>26</v>
      </c>
      <c r="K69" s="152" t="s">
        <v>26</v>
      </c>
      <c r="L69" s="152" t="s">
        <v>26</v>
      </c>
      <c r="M69" s="152">
        <v>47</v>
      </c>
      <c r="N69" s="152" t="s">
        <v>26</v>
      </c>
      <c r="O69" s="152" t="s">
        <v>26</v>
      </c>
      <c r="P69" s="152" t="s">
        <v>26</v>
      </c>
      <c r="Q69" s="152" t="s">
        <v>26</v>
      </c>
      <c r="R69" s="152"/>
      <c r="S69" s="152"/>
      <c r="T69" s="152" t="s">
        <v>97</v>
      </c>
      <c r="U69" s="152" t="s">
        <v>98</v>
      </c>
      <c r="V69" s="152"/>
      <c r="W69" s="152"/>
      <c r="X69" s="73"/>
      <c r="Y69" s="73"/>
      <c r="Z69" s="73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2.75" hidden="1">
      <c r="A70" s="151"/>
      <c r="B70" s="151"/>
      <c r="C70" s="152"/>
      <c r="D70" s="152"/>
      <c r="E70" s="152"/>
      <c r="F70" s="152"/>
      <c r="G70" s="152"/>
      <c r="H70" s="152">
        <v>47</v>
      </c>
      <c r="I70" s="152">
        <v>47</v>
      </c>
      <c r="J70" s="152"/>
      <c r="K70" s="152"/>
      <c r="L70" s="152"/>
      <c r="M70" s="152">
        <v>52</v>
      </c>
      <c r="N70" s="152"/>
      <c r="O70" s="152"/>
      <c r="P70" s="152"/>
      <c r="Q70" s="152"/>
      <c r="R70" s="152"/>
      <c r="S70" s="152"/>
      <c r="T70" s="152"/>
      <c r="U70" s="152" t="s">
        <v>99</v>
      </c>
      <c r="V70" s="152"/>
      <c r="W70" s="152"/>
      <c r="X70" s="73"/>
      <c r="Y70" s="73"/>
      <c r="Z70" s="73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2.75" hidden="1">
      <c r="A71" s="151"/>
      <c r="B71" s="155"/>
      <c r="C71" s="152"/>
      <c r="D71" s="152"/>
      <c r="E71" s="152"/>
      <c r="F71" s="152"/>
      <c r="G71" s="152"/>
      <c r="H71" s="152">
        <v>52</v>
      </c>
      <c r="I71" s="152">
        <v>52</v>
      </c>
      <c r="J71" s="152"/>
      <c r="K71" s="152"/>
      <c r="L71" s="152"/>
      <c r="M71" s="152">
        <v>57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73"/>
      <c r="Y71" s="73"/>
      <c r="Z71" s="73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2.75" hidden="1">
      <c r="A72" s="151"/>
      <c r="B72" s="151"/>
      <c r="C72" s="152"/>
      <c r="D72" s="152"/>
      <c r="E72" s="152"/>
      <c r="F72" s="152"/>
      <c r="G72" s="152"/>
      <c r="H72" s="152">
        <v>57</v>
      </c>
      <c r="I72" s="152">
        <v>57</v>
      </c>
      <c r="J72" s="152"/>
      <c r="K72" s="152"/>
      <c r="L72" s="152"/>
      <c r="M72" s="152">
        <v>63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73"/>
      <c r="Y72" s="73"/>
      <c r="Z72" s="73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2.75" hidden="1">
      <c r="A73" s="151"/>
      <c r="B73" s="151"/>
      <c r="C73" s="152"/>
      <c r="D73" s="152"/>
      <c r="E73" s="152"/>
      <c r="F73" s="152"/>
      <c r="G73" s="152"/>
      <c r="H73" s="152">
        <v>63</v>
      </c>
      <c r="I73" s="152">
        <v>63</v>
      </c>
      <c r="J73" s="152"/>
      <c r="K73" s="152"/>
      <c r="L73" s="152"/>
      <c r="M73" s="152">
        <v>72</v>
      </c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73"/>
      <c r="Y73" s="73"/>
      <c r="Z73" s="73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2.75" hidden="1">
      <c r="A74" s="151"/>
      <c r="B74" s="151"/>
      <c r="C74" s="152"/>
      <c r="D74" s="152"/>
      <c r="E74" s="152"/>
      <c r="F74" s="152"/>
      <c r="G74" s="152"/>
      <c r="H74" s="152">
        <v>72</v>
      </c>
      <c r="I74" s="152">
        <v>72</v>
      </c>
      <c r="J74" s="152"/>
      <c r="K74" s="152"/>
      <c r="L74" s="152"/>
      <c r="M74" s="152">
        <v>84</v>
      </c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73"/>
      <c r="Y74" s="73"/>
      <c r="Z74" s="73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2.75" hidden="1">
      <c r="A75" s="151"/>
      <c r="B75" s="151"/>
      <c r="C75" s="152"/>
      <c r="D75" s="152"/>
      <c r="E75" s="152"/>
      <c r="F75" s="152"/>
      <c r="G75" s="152"/>
      <c r="H75" s="152">
        <v>84</v>
      </c>
      <c r="I75" s="152">
        <v>84</v>
      </c>
      <c r="J75" s="152"/>
      <c r="K75" s="152"/>
      <c r="L75" s="152"/>
      <c r="M75" s="152" t="s">
        <v>104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73"/>
      <c r="Y75" s="73"/>
      <c r="Z75" s="73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2.75" hidden="1">
      <c r="A76" s="151"/>
      <c r="B76" s="151"/>
      <c r="C76" s="152"/>
      <c r="D76" s="152"/>
      <c r="E76" s="152"/>
      <c r="F76" s="152"/>
      <c r="G76" s="152"/>
      <c r="H76" s="152" t="s">
        <v>104</v>
      </c>
      <c r="I76" s="152" t="s">
        <v>104</v>
      </c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73"/>
      <c r="Y76" s="73"/>
      <c r="Z76" s="73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2.75" hidden="1">
      <c r="A77" s="151"/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73"/>
      <c r="Y77" s="73"/>
      <c r="Z77" s="73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2.75" hidden="1">
      <c r="A78" s="151"/>
      <c r="B78" s="151"/>
      <c r="C78" s="152"/>
      <c r="D78" s="152"/>
      <c r="E78" s="152"/>
      <c r="F78" s="152"/>
      <c r="G78" s="152"/>
      <c r="H78" s="152">
        <v>53</v>
      </c>
      <c r="I78" s="152">
        <v>53</v>
      </c>
      <c r="J78" s="152" t="s">
        <v>26</v>
      </c>
      <c r="K78" s="152" t="s">
        <v>26</v>
      </c>
      <c r="L78" s="152" t="s">
        <v>26</v>
      </c>
      <c r="M78" s="152">
        <v>59</v>
      </c>
      <c r="N78" s="152" t="s">
        <v>26</v>
      </c>
      <c r="O78" s="152" t="s">
        <v>26</v>
      </c>
      <c r="P78" s="152" t="s">
        <v>26</v>
      </c>
      <c r="Q78" s="152" t="s">
        <v>26</v>
      </c>
      <c r="R78" s="152"/>
      <c r="S78" s="152"/>
      <c r="T78" s="152" t="s">
        <v>39</v>
      </c>
      <c r="U78" s="152"/>
      <c r="V78" s="152"/>
      <c r="W78" s="152"/>
      <c r="X78" s="73"/>
      <c r="Y78" s="73"/>
      <c r="Z78" s="73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2.75" hidden="1">
      <c r="A79" s="151"/>
      <c r="B79" s="151"/>
      <c r="C79" s="152"/>
      <c r="D79" s="152"/>
      <c r="E79" s="152"/>
      <c r="F79" s="152"/>
      <c r="G79" s="152"/>
      <c r="H79" s="152">
        <v>59</v>
      </c>
      <c r="I79" s="152">
        <v>59</v>
      </c>
      <c r="J79" s="152"/>
      <c r="K79" s="152"/>
      <c r="L79" s="152"/>
      <c r="M79" s="152">
        <v>66</v>
      </c>
      <c r="N79" s="152"/>
      <c r="O79" s="152"/>
      <c r="P79" s="152"/>
      <c r="Q79" s="152"/>
      <c r="R79" s="152"/>
      <c r="S79" s="152"/>
      <c r="T79" s="152" t="s">
        <v>23</v>
      </c>
      <c r="U79" s="152"/>
      <c r="V79" s="152"/>
      <c r="W79" s="152"/>
      <c r="X79" s="73"/>
      <c r="Y79" s="73"/>
      <c r="Z79" s="73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2.75" hidden="1">
      <c r="A80" s="151"/>
      <c r="B80" s="151"/>
      <c r="C80" s="152"/>
      <c r="D80" s="152"/>
      <c r="E80" s="152"/>
      <c r="F80" s="152"/>
      <c r="G80" s="152"/>
      <c r="H80" s="152">
        <v>66</v>
      </c>
      <c r="I80" s="152">
        <v>66</v>
      </c>
      <c r="J80" s="152"/>
      <c r="K80" s="152"/>
      <c r="L80" s="152"/>
      <c r="M80" s="152">
        <v>74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73"/>
      <c r="Y80" s="73"/>
      <c r="Z80" s="73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2.75" hidden="1">
      <c r="A81" s="151"/>
      <c r="B81" s="151"/>
      <c r="C81" s="152"/>
      <c r="D81" s="152"/>
      <c r="E81" s="152"/>
      <c r="F81" s="152"/>
      <c r="G81" s="152"/>
      <c r="H81" s="152">
        <v>74</v>
      </c>
      <c r="I81" s="152">
        <v>74</v>
      </c>
      <c r="J81" s="152"/>
      <c r="K81" s="152"/>
      <c r="L81" s="152"/>
      <c r="M81" s="152">
        <v>83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73"/>
      <c r="Y81" s="73"/>
      <c r="Z81" s="73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2.75" hidden="1">
      <c r="A82" s="151"/>
      <c r="B82" s="151"/>
      <c r="C82" s="152"/>
      <c r="D82" s="152"/>
      <c r="E82" s="152"/>
      <c r="F82" s="152"/>
      <c r="G82" s="152"/>
      <c r="H82" s="152">
        <v>83</v>
      </c>
      <c r="I82" s="152">
        <v>83</v>
      </c>
      <c r="J82" s="152"/>
      <c r="K82" s="152"/>
      <c r="L82" s="152"/>
      <c r="M82" s="152">
        <v>93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73"/>
      <c r="Y82" s="73"/>
      <c r="Z82" s="73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2.75" hidden="1">
      <c r="A83" s="151"/>
      <c r="B83" s="151"/>
      <c r="C83" s="152"/>
      <c r="D83" s="152"/>
      <c r="E83" s="152"/>
      <c r="F83" s="152"/>
      <c r="G83" s="152"/>
      <c r="H83" s="152">
        <v>93</v>
      </c>
      <c r="I83" s="152">
        <v>93</v>
      </c>
      <c r="J83" s="152"/>
      <c r="K83" s="152"/>
      <c r="L83" s="152"/>
      <c r="M83" s="152">
        <v>105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73"/>
      <c r="Y83" s="73"/>
      <c r="Z83" s="73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2.75" hidden="1">
      <c r="A84" s="151"/>
      <c r="B84" s="151"/>
      <c r="C84" s="152"/>
      <c r="D84" s="152"/>
      <c r="E84" s="152"/>
      <c r="F84" s="152"/>
      <c r="G84" s="152"/>
      <c r="H84" s="152">
        <v>105</v>
      </c>
      <c r="I84" s="152">
        <v>105</v>
      </c>
      <c r="J84" s="152"/>
      <c r="K84" s="152"/>
      <c r="L84" s="152"/>
      <c r="M84" s="152">
        <v>120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73"/>
      <c r="Y84" s="73"/>
      <c r="Z84" s="73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2.75" hidden="1">
      <c r="A85" s="151"/>
      <c r="B85" s="151"/>
      <c r="C85" s="152"/>
      <c r="D85" s="152"/>
      <c r="E85" s="152"/>
      <c r="F85" s="152"/>
      <c r="G85" s="152"/>
      <c r="H85" s="152">
        <v>120</v>
      </c>
      <c r="I85" s="152">
        <v>120</v>
      </c>
      <c r="J85" s="153"/>
      <c r="K85" s="153"/>
      <c r="L85" s="153"/>
      <c r="M85" s="153" t="s">
        <v>105</v>
      </c>
      <c r="N85" s="153"/>
      <c r="O85" s="153"/>
      <c r="P85" s="153"/>
      <c r="Q85" s="153"/>
      <c r="R85" s="152"/>
      <c r="S85" s="152"/>
      <c r="T85" s="152"/>
      <c r="U85" s="152"/>
      <c r="V85" s="152"/>
      <c r="W85" s="152"/>
      <c r="X85" s="73"/>
      <c r="Y85" s="73"/>
      <c r="Z85" s="73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2.75" hidden="1">
      <c r="A86" s="151"/>
      <c r="B86" s="151"/>
      <c r="C86" s="152"/>
      <c r="D86" s="152"/>
      <c r="E86" s="152"/>
      <c r="F86" s="152"/>
      <c r="G86" s="152"/>
      <c r="H86" s="153" t="s">
        <v>105</v>
      </c>
      <c r="I86" s="153" t="s">
        <v>105</v>
      </c>
      <c r="J86" s="153"/>
      <c r="K86" s="153"/>
      <c r="L86" s="153"/>
      <c r="M86" s="153"/>
      <c r="N86" s="153"/>
      <c r="O86" s="153"/>
      <c r="P86" s="153"/>
      <c r="Q86" s="152"/>
      <c r="R86" s="152"/>
      <c r="S86" s="152"/>
      <c r="T86" s="152"/>
      <c r="U86" s="152"/>
      <c r="V86" s="152"/>
      <c r="W86" s="152"/>
      <c r="X86" s="73"/>
      <c r="Y86" s="73"/>
      <c r="Z86" s="73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2.75" hidden="1">
      <c r="A87" s="151"/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73"/>
      <c r="Y87" s="73"/>
      <c r="Z87" s="73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2.75" hidden="1">
      <c r="A88" s="151"/>
      <c r="B88" s="151"/>
      <c r="C88" s="152"/>
      <c r="D88" s="152"/>
      <c r="E88" s="152"/>
      <c r="F88" s="152"/>
      <c r="G88" s="152"/>
      <c r="H88" s="153" t="s">
        <v>69</v>
      </c>
      <c r="I88" s="152">
        <v>14</v>
      </c>
      <c r="J88" s="152">
        <v>14</v>
      </c>
      <c r="K88" s="152">
        <v>19</v>
      </c>
      <c r="L88" s="152">
        <v>21</v>
      </c>
      <c r="M88" s="152">
        <v>14</v>
      </c>
      <c r="N88" s="152">
        <v>40</v>
      </c>
      <c r="O88" s="152">
        <v>50</v>
      </c>
      <c r="P88" s="152">
        <v>60</v>
      </c>
      <c r="Q88" s="152">
        <v>70</v>
      </c>
      <c r="R88" s="152"/>
      <c r="S88" s="152"/>
      <c r="T88" s="152"/>
      <c r="U88" s="152"/>
      <c r="V88" s="152"/>
      <c r="W88" s="152"/>
      <c r="X88" s="73"/>
      <c r="Y88" s="73"/>
      <c r="Z88" s="73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2.75" hidden="1">
      <c r="A89" s="151"/>
      <c r="B89" s="151"/>
      <c r="C89" s="152"/>
      <c r="D89" s="152"/>
      <c r="E89" s="152"/>
      <c r="F89" s="152"/>
      <c r="G89" s="152"/>
      <c r="H89" s="153" t="s">
        <v>70</v>
      </c>
      <c r="I89" s="152">
        <v>16</v>
      </c>
      <c r="J89" s="152">
        <v>18</v>
      </c>
      <c r="K89" s="152">
        <v>20</v>
      </c>
      <c r="L89" s="152">
        <v>23</v>
      </c>
      <c r="M89" s="152">
        <v>999</v>
      </c>
      <c r="N89" s="152">
        <v>999</v>
      </c>
      <c r="O89" s="152">
        <v>59</v>
      </c>
      <c r="P89" s="152">
        <v>69</v>
      </c>
      <c r="Q89" s="152">
        <v>999</v>
      </c>
      <c r="R89" s="152"/>
      <c r="S89" s="152"/>
      <c r="T89" s="152"/>
      <c r="U89" s="152"/>
      <c r="V89" s="152"/>
      <c r="W89" s="152"/>
      <c r="X89" s="73"/>
      <c r="Y89" s="73"/>
      <c r="Z89" s="73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2.75" hidden="1">
      <c r="A90" s="151"/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73"/>
      <c r="Y90" s="73"/>
      <c r="Z90" s="73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2.75" hidden="1">
      <c r="A91" s="151"/>
      <c r="B91" s="151"/>
      <c r="C91" s="152"/>
      <c r="D91" s="152"/>
      <c r="E91" s="152"/>
      <c r="F91" s="152"/>
      <c r="G91" s="152"/>
      <c r="H91" s="153" t="s">
        <v>71</v>
      </c>
      <c r="I91" s="152">
        <v>14</v>
      </c>
      <c r="J91" s="152">
        <v>14</v>
      </c>
      <c r="K91" s="152">
        <v>19</v>
      </c>
      <c r="L91" s="152">
        <v>21</v>
      </c>
      <c r="M91" s="152">
        <v>14</v>
      </c>
      <c r="N91" s="152">
        <v>40</v>
      </c>
      <c r="O91" s="152">
        <v>50</v>
      </c>
      <c r="P91" s="152">
        <v>60</v>
      </c>
      <c r="Q91" s="152">
        <v>70</v>
      </c>
      <c r="R91" s="152"/>
      <c r="S91" s="152"/>
      <c r="T91" s="152"/>
      <c r="U91" s="152"/>
      <c r="V91" s="152"/>
      <c r="W91" s="152"/>
      <c r="X91" s="73"/>
      <c r="Y91" s="73"/>
      <c r="Z91" s="73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2.75" hidden="1">
      <c r="A92" s="151"/>
      <c r="B92" s="151"/>
      <c r="C92" s="152"/>
      <c r="D92" s="152"/>
      <c r="E92" s="152"/>
      <c r="F92" s="152"/>
      <c r="G92" s="152"/>
      <c r="H92" s="153" t="s">
        <v>72</v>
      </c>
      <c r="I92" s="152">
        <v>16</v>
      </c>
      <c r="J92" s="152">
        <v>18</v>
      </c>
      <c r="K92" s="152">
        <v>20</v>
      </c>
      <c r="L92" s="152">
        <v>23</v>
      </c>
      <c r="M92" s="152">
        <v>999</v>
      </c>
      <c r="N92" s="152">
        <v>49</v>
      </c>
      <c r="O92" s="152">
        <v>59</v>
      </c>
      <c r="P92" s="152">
        <v>999</v>
      </c>
      <c r="Q92" s="152">
        <v>999</v>
      </c>
      <c r="R92" s="152"/>
      <c r="S92" s="152"/>
      <c r="T92" s="152"/>
      <c r="U92" s="152"/>
      <c r="V92" s="152"/>
      <c r="W92" s="152"/>
      <c r="X92" s="73"/>
      <c r="Y92" s="73"/>
      <c r="Z92" s="73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2.75" hidden="1">
      <c r="A93" s="151"/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73"/>
      <c r="Y93" s="73"/>
      <c r="Z93" s="73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2.75" hidden="1">
      <c r="A94" s="151"/>
      <c r="B94" s="151"/>
      <c r="C94" s="152"/>
      <c r="D94" s="152"/>
      <c r="E94" s="152"/>
      <c r="F94" s="152"/>
      <c r="G94" s="152"/>
      <c r="H94" s="152"/>
      <c r="I94" s="152" t="s">
        <v>102</v>
      </c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73"/>
      <c r="Y94" s="73"/>
      <c r="Z94" s="73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2.75" hidden="1">
      <c r="A95" s="151"/>
      <c r="B95" s="151"/>
      <c r="C95" s="152"/>
      <c r="D95" s="152"/>
      <c r="E95" s="152"/>
      <c r="F95" s="152"/>
      <c r="G95" s="152" t="s">
        <v>100</v>
      </c>
      <c r="H95" s="152">
        <v>43</v>
      </c>
      <c r="I95" s="152"/>
      <c r="J95" s="152"/>
      <c r="K95" s="152"/>
      <c r="L95" s="152"/>
      <c r="M95" s="152">
        <v>2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73"/>
      <c r="Y95" s="73"/>
      <c r="Z95" s="73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2.75" hidden="1">
      <c r="A96" s="151"/>
      <c r="B96" s="151"/>
      <c r="C96" s="152"/>
      <c r="D96" s="152"/>
      <c r="E96" s="152"/>
      <c r="F96" s="152"/>
      <c r="G96" s="152"/>
      <c r="H96" s="152">
        <v>47</v>
      </c>
      <c r="I96" s="152"/>
      <c r="J96" s="152"/>
      <c r="K96" s="152"/>
      <c r="L96" s="152"/>
      <c r="M96" s="152">
        <v>3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73"/>
      <c r="Y96" s="73"/>
      <c r="Z96" s="73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2.75" hidden="1">
      <c r="A97" s="151"/>
      <c r="B97" s="151"/>
      <c r="C97" s="152"/>
      <c r="D97" s="152"/>
      <c r="E97" s="152"/>
      <c r="F97" s="152"/>
      <c r="G97" s="152"/>
      <c r="H97" s="152">
        <v>52</v>
      </c>
      <c r="I97" s="152"/>
      <c r="J97" s="152"/>
      <c r="K97" s="152"/>
      <c r="L97" s="152"/>
      <c r="M97" s="152">
        <v>4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73"/>
      <c r="Y97" s="73"/>
      <c r="Z97" s="73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2.75" hidden="1">
      <c r="A98" s="151"/>
      <c r="B98" s="151"/>
      <c r="C98" s="152"/>
      <c r="D98" s="152"/>
      <c r="E98" s="152"/>
      <c r="F98" s="152"/>
      <c r="G98" s="152"/>
      <c r="H98" s="152">
        <v>57</v>
      </c>
      <c r="I98" s="152"/>
      <c r="J98" s="152"/>
      <c r="K98" s="152"/>
      <c r="L98" s="152"/>
      <c r="M98" s="152">
        <v>5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73"/>
      <c r="Y98" s="73"/>
      <c r="Z98" s="73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2.75" hidden="1">
      <c r="A99" s="151"/>
      <c r="B99" s="151"/>
      <c r="C99" s="152"/>
      <c r="D99" s="152"/>
      <c r="E99" s="152"/>
      <c r="F99" s="152"/>
      <c r="G99" s="152"/>
      <c r="H99" s="152">
        <v>63</v>
      </c>
      <c r="I99" s="152"/>
      <c r="J99" s="152"/>
      <c r="K99" s="152"/>
      <c r="L99" s="152"/>
      <c r="M99" s="152">
        <v>6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73"/>
      <c r="Y99" s="73"/>
      <c r="Z99" s="73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1" ht="12.75" hidden="1">
      <c r="A100" s="151"/>
      <c r="B100" s="151"/>
      <c r="C100" s="152"/>
      <c r="D100" s="152"/>
      <c r="E100" s="152"/>
      <c r="F100" s="152"/>
      <c r="G100" s="152"/>
      <c r="H100" s="152">
        <v>72</v>
      </c>
      <c r="I100" s="152"/>
      <c r="J100" s="152"/>
      <c r="K100" s="152"/>
      <c r="L100" s="152"/>
      <c r="M100" s="152">
        <v>7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73"/>
      <c r="Y100" s="73"/>
      <c r="Z100" s="73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1:51" ht="12.75" hidden="1">
      <c r="A101" s="151"/>
      <c r="B101" s="151"/>
      <c r="C101" s="152"/>
      <c r="D101" s="152"/>
      <c r="E101" s="152"/>
      <c r="F101" s="152"/>
      <c r="G101" s="152"/>
      <c r="H101" s="152">
        <v>84</v>
      </c>
      <c r="I101" s="152"/>
      <c r="J101" s="152"/>
      <c r="K101" s="152"/>
      <c r="L101" s="152"/>
      <c r="M101" s="152">
        <v>8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73"/>
      <c r="Y101" s="73"/>
      <c r="Z101" s="73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1:51" ht="12.75" hidden="1">
      <c r="A102" s="151"/>
      <c r="B102" s="151"/>
      <c r="C102" s="152"/>
      <c r="D102" s="152"/>
      <c r="E102" s="152"/>
      <c r="F102" s="152"/>
      <c r="G102" s="152"/>
      <c r="H102" s="152" t="s">
        <v>24</v>
      </c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73"/>
      <c r="Y102" s="73"/>
      <c r="Z102" s="73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  <row r="103" spans="1:51" ht="12.75" hidden="1">
      <c r="A103" s="151"/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73"/>
      <c r="Y103" s="73"/>
      <c r="Z103" s="73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</row>
    <row r="104" spans="1:51" ht="12.75" hidden="1">
      <c r="A104" s="151"/>
      <c r="B104" s="151"/>
      <c r="C104" s="152"/>
      <c r="D104" s="152"/>
      <c r="E104" s="152"/>
      <c r="F104" s="152"/>
      <c r="G104" s="152" t="s">
        <v>101</v>
      </c>
      <c r="H104" s="152">
        <v>53</v>
      </c>
      <c r="I104" s="152">
        <v>1</v>
      </c>
      <c r="J104" s="152">
        <v>1</v>
      </c>
      <c r="K104" s="152">
        <v>1</v>
      </c>
      <c r="L104" s="152">
        <v>1</v>
      </c>
      <c r="M104" s="152">
        <v>2</v>
      </c>
      <c r="N104" s="152">
        <v>1</v>
      </c>
      <c r="O104" s="152">
        <v>1</v>
      </c>
      <c r="P104" s="152">
        <v>1</v>
      </c>
      <c r="Q104" s="152">
        <v>66</v>
      </c>
      <c r="R104" s="152"/>
      <c r="S104" s="152"/>
      <c r="T104" s="152"/>
      <c r="U104" s="152"/>
      <c r="V104" s="152"/>
      <c r="W104" s="152"/>
      <c r="X104" s="73"/>
      <c r="Y104" s="73"/>
      <c r="Z104" s="73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</row>
    <row r="105" spans="1:51" ht="12.75" hidden="1">
      <c r="A105" s="156"/>
      <c r="B105" s="156"/>
      <c r="C105" s="11"/>
      <c r="D105" s="11"/>
      <c r="E105" s="11"/>
      <c r="F105" s="11"/>
      <c r="G105" s="11"/>
      <c r="H105" s="11">
        <v>59</v>
      </c>
      <c r="I105" s="11">
        <v>2</v>
      </c>
      <c r="J105" s="11"/>
      <c r="K105" s="11">
        <v>5</v>
      </c>
      <c r="L105" s="11">
        <v>5</v>
      </c>
      <c r="M105" s="11">
        <v>3</v>
      </c>
      <c r="N105" s="11">
        <v>8</v>
      </c>
      <c r="O105" s="11">
        <v>6</v>
      </c>
      <c r="P105" s="11"/>
      <c r="Q105" s="11">
        <v>74</v>
      </c>
      <c r="R105" s="11"/>
      <c r="S105" s="11"/>
      <c r="T105" s="11"/>
      <c r="U105" s="11"/>
      <c r="V105" s="11"/>
      <c r="W105" s="11"/>
      <c r="X105" s="11"/>
      <c r="Y105" s="12"/>
      <c r="Z105" s="73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</row>
    <row r="106" spans="3:51" ht="12.75" hidden="1">
      <c r="C106" s="11"/>
      <c r="D106" s="11"/>
      <c r="E106" s="11"/>
      <c r="F106" s="11"/>
      <c r="G106" s="11"/>
      <c r="H106" s="11">
        <v>66</v>
      </c>
      <c r="I106" s="11">
        <v>3</v>
      </c>
      <c r="J106" s="11"/>
      <c r="K106" s="11">
        <v>8</v>
      </c>
      <c r="L106" s="11">
        <v>8</v>
      </c>
      <c r="M106" s="11">
        <v>4</v>
      </c>
      <c r="N106" s="11"/>
      <c r="O106" s="11"/>
      <c r="P106" s="11"/>
      <c r="Q106" s="11">
        <v>83</v>
      </c>
      <c r="R106" s="11"/>
      <c r="S106" s="11"/>
      <c r="T106" s="11"/>
      <c r="U106" s="11"/>
      <c r="V106" s="11"/>
      <c r="W106" s="11"/>
      <c r="X106" s="11"/>
      <c r="Y106" s="12"/>
      <c r="Z106" s="73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3:51" ht="12.75" hidden="1">
      <c r="C107" s="11"/>
      <c r="D107" s="11"/>
      <c r="E107" s="11"/>
      <c r="F107" s="11"/>
      <c r="G107" s="11"/>
      <c r="H107" s="11">
        <v>74</v>
      </c>
      <c r="I107" s="11"/>
      <c r="J107" s="11"/>
      <c r="K107" s="11"/>
      <c r="L107" s="11"/>
      <c r="M107" s="11">
        <v>5</v>
      </c>
      <c r="N107" s="11"/>
      <c r="O107" s="11"/>
      <c r="P107" s="11"/>
      <c r="Q107" s="11">
        <v>93</v>
      </c>
      <c r="R107" s="11"/>
      <c r="S107" s="11"/>
      <c r="T107" s="11"/>
      <c r="U107" s="11"/>
      <c r="V107" s="11"/>
      <c r="W107" s="11"/>
      <c r="X107" s="11"/>
      <c r="Y107" s="12"/>
      <c r="Z107" s="73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</row>
    <row r="108" spans="3:51" ht="12.75" hidden="1">
      <c r="C108" s="11"/>
      <c r="D108" s="11"/>
      <c r="E108" s="11"/>
      <c r="F108" s="11"/>
      <c r="G108" s="11"/>
      <c r="H108" s="11">
        <v>83</v>
      </c>
      <c r="I108" s="11"/>
      <c r="J108" s="11"/>
      <c r="K108" s="11"/>
      <c r="L108" s="11"/>
      <c r="M108" s="11">
        <v>6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2"/>
      <c r="X108" s="12"/>
      <c r="Y108" s="12"/>
      <c r="Z108" s="73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3:51" ht="12.75" hidden="1">
      <c r="C109" s="11"/>
      <c r="D109" s="11"/>
      <c r="E109" s="11"/>
      <c r="F109" s="11"/>
      <c r="G109" s="11"/>
      <c r="H109" s="11">
        <v>93</v>
      </c>
      <c r="I109" s="11"/>
      <c r="J109" s="11"/>
      <c r="K109" s="11"/>
      <c r="L109" s="11"/>
      <c r="M109" s="11">
        <v>7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2"/>
      <c r="X109" s="12"/>
      <c r="Y109" s="12"/>
      <c r="Z109" s="73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3:51" ht="12.75" hidden="1">
      <c r="C110" s="11"/>
      <c r="D110" s="11"/>
      <c r="E110" s="11"/>
      <c r="F110" s="11"/>
      <c r="G110" s="11"/>
      <c r="H110" s="11">
        <v>105</v>
      </c>
      <c r="I110" s="11"/>
      <c r="J110" s="11"/>
      <c r="K110" s="11"/>
      <c r="L110" s="11"/>
      <c r="M110" s="11">
        <v>8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2"/>
      <c r="X110" s="12"/>
      <c r="Y110" s="12"/>
      <c r="Z110" s="73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3:51" ht="12.75" hidden="1">
      <c r="C111" s="11"/>
      <c r="D111" s="11"/>
      <c r="E111" s="11"/>
      <c r="F111" s="11"/>
      <c r="G111" s="11"/>
      <c r="H111" s="11">
        <v>120</v>
      </c>
      <c r="I111" s="11"/>
      <c r="J111" s="11"/>
      <c r="K111" s="11"/>
      <c r="L111" s="11"/>
      <c r="M111" s="81">
        <v>9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2"/>
      <c r="X111" s="12"/>
      <c r="Y111" s="12"/>
      <c r="Z111" s="73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3:51" ht="12.75" hidden="1">
      <c r="C112" s="11"/>
      <c r="D112" s="11"/>
      <c r="E112" s="11"/>
      <c r="F112" s="11"/>
      <c r="G112" s="11"/>
      <c r="H112" s="81" t="s">
        <v>25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2"/>
      <c r="X112" s="12"/>
      <c r="Y112" s="12"/>
      <c r="Z112" s="73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3:52" ht="12.75" hidden="1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73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</row>
    <row r="114" spans="22:52" ht="12.75" hidden="1">
      <c r="V114" s="12"/>
      <c r="W114" s="12"/>
      <c r="X114" s="12"/>
      <c r="Y114" s="12"/>
      <c r="Z114" s="73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</row>
    <row r="115" spans="22:52" ht="12.75" hidden="1">
      <c r="V115" s="12"/>
      <c r="W115" s="12"/>
      <c r="X115" s="12"/>
      <c r="Y115" s="12"/>
      <c r="Z115" s="73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</row>
    <row r="116" spans="22:52" ht="12.75" hidden="1">
      <c r="V116" s="12"/>
      <c r="W116" s="12"/>
      <c r="X116" s="12"/>
      <c r="Y116" s="12"/>
      <c r="Z116" s="73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</row>
    <row r="117" spans="22:52" ht="12.75" hidden="1">
      <c r="V117" s="12"/>
      <c r="W117" s="12"/>
      <c r="X117" s="12"/>
      <c r="Y117" s="12"/>
      <c r="Z117" s="73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</row>
    <row r="118" spans="22:52" ht="12.75" hidden="1">
      <c r="V118" s="12"/>
      <c r="W118" s="12"/>
      <c r="X118" s="12"/>
      <c r="Y118" s="12"/>
      <c r="Z118" s="73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</row>
    <row r="119" spans="22:52" ht="12.75" hidden="1">
      <c r="V119" s="12"/>
      <c r="W119" s="12"/>
      <c r="X119" s="12"/>
      <c r="Y119" s="12"/>
      <c r="Z119" s="73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</row>
    <row r="120" spans="22:52" ht="12.75" hidden="1">
      <c r="V120" s="12"/>
      <c r="W120" s="12"/>
      <c r="X120" s="12"/>
      <c r="Y120" s="12"/>
      <c r="Z120" s="73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</row>
    <row r="121" spans="22:52" ht="12.75" hidden="1">
      <c r="V121" s="12"/>
      <c r="W121" s="12"/>
      <c r="X121" s="12"/>
      <c r="Y121" s="12"/>
      <c r="Z121" s="73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</row>
    <row r="122" spans="22:52" ht="12.75" hidden="1">
      <c r="V122" s="12"/>
      <c r="W122" s="12"/>
      <c r="X122" s="12"/>
      <c r="Y122" s="12"/>
      <c r="Z122" s="73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</row>
    <row r="123" spans="22:52" ht="12.75" hidden="1">
      <c r="V123" s="12"/>
      <c r="W123" s="12"/>
      <c r="X123" s="12"/>
      <c r="Y123" s="12"/>
      <c r="Z123" s="73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</row>
    <row r="124" spans="22:52" ht="12.75" hidden="1">
      <c r="V124" s="12"/>
      <c r="W124" s="12"/>
      <c r="X124" s="12"/>
      <c r="Y124" s="12"/>
      <c r="Z124" s="73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</row>
    <row r="125" spans="22:52" ht="12.75" hidden="1">
      <c r="V125" s="12"/>
      <c r="W125" s="12"/>
      <c r="X125" s="12"/>
      <c r="Y125" s="12"/>
      <c r="Z125" s="73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</row>
    <row r="126" spans="22:52" ht="12.75" hidden="1">
      <c r="V126" s="12"/>
      <c r="W126" s="12"/>
      <c r="X126" s="12"/>
      <c r="Y126" s="12"/>
      <c r="Z126" s="73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</row>
    <row r="127" spans="22:52" ht="12.75" hidden="1">
      <c r="V127" s="12"/>
      <c r="W127" s="12"/>
      <c r="X127" s="12"/>
      <c r="Y127" s="12"/>
      <c r="Z127" s="73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</row>
    <row r="128" spans="22:52" ht="12.75" hidden="1">
      <c r="V128" s="12"/>
      <c r="W128" s="12"/>
      <c r="X128" s="12"/>
      <c r="Y128" s="12"/>
      <c r="Z128" s="73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22:52" ht="12.75" hidden="1">
      <c r="V129" s="12"/>
      <c r="W129" s="12"/>
      <c r="X129" s="12"/>
      <c r="Y129" s="12"/>
      <c r="Z129" s="73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22:52" ht="12.75" hidden="1">
      <c r="V130" s="12"/>
      <c r="W130" s="12"/>
      <c r="X130" s="12"/>
      <c r="Y130" s="12"/>
      <c r="Z130" s="73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</row>
    <row r="131" spans="22:52" ht="12.75" hidden="1">
      <c r="V131" s="12"/>
      <c r="W131" s="12"/>
      <c r="X131" s="12"/>
      <c r="Y131" s="12"/>
      <c r="Z131" s="73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22:52" ht="12.75" hidden="1">
      <c r="V132" s="12"/>
      <c r="W132" s="12"/>
      <c r="X132" s="12"/>
      <c r="Y132" s="12"/>
      <c r="Z132" s="73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22:52" ht="12.75" hidden="1">
      <c r="V133" s="12"/>
      <c r="W133" s="12"/>
      <c r="X133" s="12"/>
      <c r="Y133" s="12"/>
      <c r="Z133" s="73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22:52" ht="12.75" hidden="1">
      <c r="V134" s="12"/>
      <c r="W134" s="12"/>
      <c r="X134" s="12"/>
      <c r="Y134" s="12"/>
      <c r="Z134" s="73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22:52" ht="12.75" hidden="1">
      <c r="V135" s="12"/>
      <c r="W135" s="12"/>
      <c r="X135" s="12"/>
      <c r="Y135" s="12"/>
      <c r="Z135" s="73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22:52" ht="12.75" hidden="1">
      <c r="V136" s="12"/>
      <c r="W136" s="12"/>
      <c r="X136" s="12"/>
      <c r="Y136" s="12"/>
      <c r="Z136" s="73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22:52" ht="12.75" hidden="1">
      <c r="V137" s="12"/>
      <c r="W137" s="12"/>
      <c r="X137" s="12"/>
      <c r="Y137" s="12"/>
      <c r="Z137" s="73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22:52" ht="12.75" hidden="1">
      <c r="V138" s="12"/>
      <c r="W138" s="12"/>
      <c r="X138" s="12"/>
      <c r="Y138" s="12"/>
      <c r="Z138" s="73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22:52" ht="12.75" hidden="1">
      <c r="V139" s="12"/>
      <c r="W139" s="12"/>
      <c r="X139" s="12"/>
      <c r="Y139" s="12"/>
      <c r="Z139" s="73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</row>
    <row r="140" spans="22:52" ht="12.75" hidden="1">
      <c r="V140" s="12"/>
      <c r="W140" s="12"/>
      <c r="X140" s="12"/>
      <c r="Y140" s="12"/>
      <c r="Z140" s="73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</row>
    <row r="141" spans="22:52" ht="12.75" hidden="1">
      <c r="V141" s="12"/>
      <c r="W141" s="12"/>
      <c r="X141" s="12"/>
      <c r="Y141" s="12"/>
      <c r="Z141" s="73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22:52" ht="12.75" hidden="1">
      <c r="V142" s="12"/>
      <c r="W142" s="12"/>
      <c r="X142" s="12"/>
      <c r="Y142" s="12"/>
      <c r="Z142" s="73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22:52" ht="12.75" hidden="1">
      <c r="V143" s="12"/>
      <c r="W143" s="12"/>
      <c r="X143" s="12"/>
      <c r="Y143" s="12"/>
      <c r="Z143" s="73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22:52" ht="12.75" hidden="1">
      <c r="V144" s="12"/>
      <c r="W144" s="12"/>
      <c r="X144" s="12"/>
      <c r="Y144" s="12"/>
      <c r="Z144" s="73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</row>
    <row r="145" spans="22:52" ht="12.75" hidden="1">
      <c r="V145" s="12"/>
      <c r="W145" s="12"/>
      <c r="X145" s="12"/>
      <c r="Y145" s="12"/>
      <c r="Z145" s="73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</row>
    <row r="146" spans="22:52" ht="12.75" hidden="1">
      <c r="V146" s="12"/>
      <c r="W146" s="12"/>
      <c r="X146" s="12"/>
      <c r="Y146" s="12"/>
      <c r="Z146" s="73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</row>
    <row r="147" spans="22:52" ht="12.75" hidden="1">
      <c r="V147" s="12"/>
      <c r="W147" s="12"/>
      <c r="X147" s="12"/>
      <c r="Y147" s="12"/>
      <c r="Z147" s="73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</row>
    <row r="148" spans="22:52" ht="12.75" hidden="1">
      <c r="V148" s="12"/>
      <c r="W148" s="12"/>
      <c r="X148" s="12"/>
      <c r="Y148" s="12"/>
      <c r="Z148" s="73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</row>
    <row r="149" spans="22:52" ht="12.75" hidden="1">
      <c r="V149" s="12"/>
      <c r="W149" s="12"/>
      <c r="X149" s="12"/>
      <c r="Y149" s="12"/>
      <c r="Z149" s="73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22:52" ht="12.75" hidden="1">
      <c r="V150" s="12"/>
      <c r="W150" s="12"/>
      <c r="X150" s="12"/>
      <c r="Y150" s="12"/>
      <c r="Z150" s="73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</row>
    <row r="151" spans="22:52" ht="12.75" hidden="1">
      <c r="V151" s="12"/>
      <c r="W151" s="12"/>
      <c r="X151" s="12"/>
      <c r="Y151" s="12"/>
      <c r="Z151" s="73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</row>
    <row r="152" spans="22:52" ht="12.75" hidden="1">
      <c r="V152" s="12"/>
      <c r="W152" s="12"/>
      <c r="X152" s="12"/>
      <c r="Y152" s="12"/>
      <c r="Z152" s="73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</row>
    <row r="153" spans="22:52" ht="12.75" hidden="1">
      <c r="V153" s="12"/>
      <c r="W153" s="12"/>
      <c r="X153" s="12"/>
      <c r="Y153" s="12"/>
      <c r="Z153" s="73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</row>
    <row r="154" spans="22:52" ht="12.75" hidden="1">
      <c r="V154" s="12"/>
      <c r="W154" s="12"/>
      <c r="X154" s="12"/>
      <c r="Y154" s="12"/>
      <c r="Z154" s="73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</row>
    <row r="155" spans="22:52" ht="12.75" hidden="1">
      <c r="V155" s="12"/>
      <c r="W155" s="12"/>
      <c r="X155" s="12"/>
      <c r="Y155" s="12"/>
      <c r="Z155" s="73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</row>
    <row r="156" spans="22:52" ht="12.75" hidden="1">
      <c r="V156" s="12"/>
      <c r="W156" s="12"/>
      <c r="X156" s="12"/>
      <c r="Y156" s="12"/>
      <c r="Z156" s="73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</row>
    <row r="157" spans="22:52" ht="12.75" hidden="1">
      <c r="V157" s="12"/>
      <c r="W157" s="12"/>
      <c r="X157" s="12"/>
      <c r="Y157" s="12"/>
      <c r="Z157" s="73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</row>
    <row r="158" spans="22:52" ht="12.75" hidden="1">
      <c r="V158" s="12"/>
      <c r="W158" s="12"/>
      <c r="X158" s="12"/>
      <c r="Y158" s="12"/>
      <c r="Z158" s="73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</row>
    <row r="159" spans="22:52" ht="12.75" hidden="1">
      <c r="V159" s="12"/>
      <c r="W159" s="12"/>
      <c r="X159" s="12"/>
      <c r="Y159" s="12"/>
      <c r="Z159" s="73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</row>
    <row r="160" spans="22:52" ht="12.75" hidden="1">
      <c r="V160" s="12"/>
      <c r="W160" s="12"/>
      <c r="X160" s="12"/>
      <c r="Y160" s="12"/>
      <c r="Z160" s="73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</row>
    <row r="161" spans="22:52" ht="12.75" hidden="1">
      <c r="V161" s="12"/>
      <c r="W161" s="12"/>
      <c r="X161" s="12"/>
      <c r="Y161" s="12"/>
      <c r="Z161" s="73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</row>
    <row r="162" spans="22:52" ht="12.75" hidden="1">
      <c r="V162" s="12"/>
      <c r="W162" s="12"/>
      <c r="X162" s="12"/>
      <c r="Y162" s="12"/>
      <c r="Z162" s="73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22:52" ht="12.75" hidden="1">
      <c r="V163" s="12"/>
      <c r="W163" s="12"/>
      <c r="X163" s="12"/>
      <c r="Y163" s="12"/>
      <c r="Z163" s="73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22:52" ht="12.75" hidden="1">
      <c r="V164" s="12"/>
      <c r="W164" s="12"/>
      <c r="X164" s="12"/>
      <c r="Y164" s="12"/>
      <c r="Z164" s="73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22:52" ht="12.75" hidden="1">
      <c r="V165" s="12"/>
      <c r="W165" s="12"/>
      <c r="X165" s="12"/>
      <c r="Y165" s="12"/>
      <c r="Z165" s="73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22:52" ht="12.75" hidden="1">
      <c r="V166" s="12"/>
      <c r="W166" s="12"/>
      <c r="X166" s="12"/>
      <c r="Y166" s="12"/>
      <c r="Z166" s="73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</row>
    <row r="167" spans="22:52" ht="12.75" hidden="1">
      <c r="V167" s="12"/>
      <c r="W167" s="12"/>
      <c r="X167" s="12"/>
      <c r="Y167" s="12"/>
      <c r="Z167" s="73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</row>
    <row r="168" spans="22:52" ht="12.75" hidden="1">
      <c r="V168" s="12"/>
      <c r="W168" s="12"/>
      <c r="X168" s="12"/>
      <c r="Y168" s="12"/>
      <c r="Z168" s="73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</row>
    <row r="169" spans="22:52" ht="12.75" hidden="1">
      <c r="V169" s="12"/>
      <c r="W169" s="12"/>
      <c r="X169" s="12"/>
      <c r="Y169" s="12"/>
      <c r="Z169" s="73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</row>
    <row r="170" spans="22:52" ht="12.75" hidden="1">
      <c r="V170" s="12"/>
      <c r="W170" s="12"/>
      <c r="X170" s="12"/>
      <c r="Y170" s="12"/>
      <c r="Z170" s="73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</row>
    <row r="171" spans="22:52" ht="12.75" hidden="1">
      <c r="V171" s="12"/>
      <c r="W171" s="12"/>
      <c r="X171" s="12"/>
      <c r="Y171" s="12"/>
      <c r="Z171" s="73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</row>
    <row r="172" spans="22:52" ht="12.75" hidden="1">
      <c r="V172" s="12"/>
      <c r="W172" s="12"/>
      <c r="X172" s="12"/>
      <c r="Y172" s="12"/>
      <c r="Z172" s="73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</row>
    <row r="173" spans="22:52" ht="12.75" hidden="1">
      <c r="V173" s="12"/>
      <c r="W173" s="12"/>
      <c r="X173" s="12"/>
      <c r="Y173" s="12"/>
      <c r="Z173" s="73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</row>
    <row r="174" spans="22:52" ht="12.75" hidden="1">
      <c r="V174" s="12"/>
      <c r="W174" s="12"/>
      <c r="X174" s="12"/>
      <c r="Y174" s="12"/>
      <c r="Z174" s="73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</row>
    <row r="175" spans="22:52" ht="12.75" hidden="1">
      <c r="V175" s="12"/>
      <c r="W175" s="12"/>
      <c r="X175" s="12"/>
      <c r="Y175" s="12"/>
      <c r="Z175" s="73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</row>
    <row r="176" spans="22:52" ht="12.75" hidden="1">
      <c r="V176" s="12"/>
      <c r="W176" s="12"/>
      <c r="X176" s="12"/>
      <c r="Y176" s="12"/>
      <c r="Z176" s="73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</row>
    <row r="177" spans="22:52" ht="12.75" hidden="1">
      <c r="V177" s="12"/>
      <c r="W177" s="12"/>
      <c r="X177" s="12"/>
      <c r="Y177" s="12"/>
      <c r="Z177" s="73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</row>
    <row r="178" spans="22:52" ht="12.75" hidden="1">
      <c r="V178" s="12"/>
      <c r="W178" s="12"/>
      <c r="X178" s="12"/>
      <c r="Y178" s="12"/>
      <c r="Z178" s="73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</row>
    <row r="179" spans="22:52" ht="12.75" hidden="1">
      <c r="V179" s="12"/>
      <c r="W179" s="12"/>
      <c r="X179" s="12"/>
      <c r="Y179" s="12"/>
      <c r="Z179" s="73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</row>
    <row r="180" spans="22:52" ht="12.75" hidden="1">
      <c r="V180" s="12"/>
      <c r="W180" s="12"/>
      <c r="X180" s="12"/>
      <c r="Y180" s="12"/>
      <c r="Z180" s="73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</row>
    <row r="181" spans="22:52" ht="12.75" hidden="1">
      <c r="V181" s="12"/>
      <c r="W181" s="12"/>
      <c r="X181" s="12"/>
      <c r="Y181" s="12"/>
      <c r="Z181" s="73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</row>
    <row r="182" spans="22:52" ht="12.75" hidden="1">
      <c r="V182" s="12"/>
      <c r="W182" s="12"/>
      <c r="X182" s="12"/>
      <c r="Y182" s="12"/>
      <c r="Z182" s="73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</row>
    <row r="183" spans="22:52" ht="12.75" hidden="1">
      <c r="V183" s="12"/>
      <c r="W183" s="12"/>
      <c r="X183" s="12"/>
      <c r="Y183" s="12"/>
      <c r="Z183" s="73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</row>
    <row r="184" spans="22:52" ht="12.75" hidden="1">
      <c r="V184" s="12"/>
      <c r="W184" s="12"/>
      <c r="X184" s="12"/>
      <c r="Y184" s="12"/>
      <c r="Z184" s="73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</row>
    <row r="185" spans="22:52" ht="12.75" hidden="1">
      <c r="V185" s="12"/>
      <c r="W185" s="12"/>
      <c r="X185" s="12"/>
      <c r="Y185" s="12"/>
      <c r="Z185" s="73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</row>
    <row r="186" spans="22:52" ht="12.75" hidden="1">
      <c r="V186" s="12"/>
      <c r="W186" s="12"/>
      <c r="X186" s="12"/>
      <c r="Y186" s="12"/>
      <c r="Z186" s="73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</row>
    <row r="187" spans="22:52" ht="12.75" hidden="1">
      <c r="V187" s="12"/>
      <c r="W187" s="12"/>
      <c r="X187" s="12"/>
      <c r="Y187" s="12"/>
      <c r="Z187" s="73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</row>
    <row r="188" spans="22:52" ht="12.75" hidden="1">
      <c r="V188" s="12"/>
      <c r="W188" s="12"/>
      <c r="X188" s="12"/>
      <c r="Y188" s="12"/>
      <c r="Z188" s="73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</row>
    <row r="189" spans="22:52" ht="12.75" hidden="1">
      <c r="V189" s="12"/>
      <c r="W189" s="12"/>
      <c r="X189" s="12"/>
      <c r="Y189" s="12"/>
      <c r="Z189" s="73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</row>
    <row r="190" spans="22:52" ht="12.75" hidden="1">
      <c r="V190" s="12"/>
      <c r="W190" s="12"/>
      <c r="X190" s="12"/>
      <c r="Y190" s="12"/>
      <c r="Z190" s="73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</row>
    <row r="191" spans="22:52" ht="12.75" hidden="1">
      <c r="V191" s="12"/>
      <c r="W191" s="12"/>
      <c r="X191" s="12"/>
      <c r="Y191" s="12"/>
      <c r="Z191" s="73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</row>
    <row r="192" spans="22:52" ht="12.75" hidden="1">
      <c r="V192" s="12"/>
      <c r="W192" s="12"/>
      <c r="X192" s="12"/>
      <c r="Y192" s="12"/>
      <c r="Z192" s="73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</row>
    <row r="193" spans="22:52" ht="12.75" hidden="1">
      <c r="V193" s="12"/>
      <c r="W193" s="12"/>
      <c r="X193" s="12"/>
      <c r="Y193" s="12"/>
      <c r="Z193" s="73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</row>
    <row r="194" spans="22:52" ht="12.75" hidden="1">
      <c r="V194" s="12"/>
      <c r="W194" s="12"/>
      <c r="X194" s="12"/>
      <c r="Y194" s="12"/>
      <c r="Z194" s="73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</row>
    <row r="195" spans="22:52" ht="12.75" hidden="1">
      <c r="V195" s="12"/>
      <c r="W195" s="12"/>
      <c r="X195" s="12"/>
      <c r="Y195" s="12"/>
      <c r="Z195" s="73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</row>
    <row r="196" spans="22:52" ht="12.75" hidden="1">
      <c r="V196" s="12"/>
      <c r="W196" s="12"/>
      <c r="X196" s="12"/>
      <c r="Y196" s="12"/>
      <c r="Z196" s="73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</row>
    <row r="197" spans="22:52" ht="12.75" hidden="1">
      <c r="V197" s="12"/>
      <c r="W197" s="12"/>
      <c r="X197" s="12"/>
      <c r="Y197" s="12"/>
      <c r="Z197" s="73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</row>
    <row r="198" spans="22:52" ht="12.75" hidden="1">
      <c r="V198" s="12"/>
      <c r="W198" s="12"/>
      <c r="X198" s="12"/>
      <c r="Y198" s="12"/>
      <c r="Z198" s="73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</row>
    <row r="199" spans="22:52" ht="12.75" hidden="1">
      <c r="V199" s="12"/>
      <c r="W199" s="12"/>
      <c r="X199" s="12"/>
      <c r="Y199" s="12"/>
      <c r="Z199" s="73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</row>
    <row r="200" spans="22:52" ht="12.75" hidden="1">
      <c r="V200" s="12"/>
      <c r="W200" s="12"/>
      <c r="X200" s="12"/>
      <c r="Y200" s="12"/>
      <c r="Z200" s="73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</row>
  </sheetData>
  <sheetProtection password="AF1A" sheet="1"/>
  <mergeCells count="36">
    <mergeCell ref="A1:O1"/>
    <mergeCell ref="C2:O2"/>
    <mergeCell ref="C3:F3"/>
    <mergeCell ref="G4:H4"/>
    <mergeCell ref="A7:O7"/>
    <mergeCell ref="A19:Q19"/>
    <mergeCell ref="C16:D16"/>
    <mergeCell ref="C17:D17"/>
    <mergeCell ref="C11:D11"/>
    <mergeCell ref="F11:H11"/>
    <mergeCell ref="Y20:Y22"/>
    <mergeCell ref="D9:I9"/>
    <mergeCell ref="C15:D15"/>
    <mergeCell ref="A8:C8"/>
    <mergeCell ref="H21:H22"/>
    <mergeCell ref="V21:V22"/>
    <mergeCell ref="R21:R22"/>
    <mergeCell ref="A10:G10"/>
    <mergeCell ref="A13:G13"/>
    <mergeCell ref="C14:D14"/>
    <mergeCell ref="A20:A22"/>
    <mergeCell ref="R4:W18"/>
    <mergeCell ref="I13:P17"/>
    <mergeCell ref="C12:D12"/>
    <mergeCell ref="G21:G22"/>
    <mergeCell ref="B18:E18"/>
    <mergeCell ref="G6:H6"/>
    <mergeCell ref="X21:X22"/>
    <mergeCell ref="D21:F21"/>
    <mergeCell ref="S21:U21"/>
    <mergeCell ref="B21:B22"/>
    <mergeCell ref="C21:C22"/>
    <mergeCell ref="W20:X20"/>
    <mergeCell ref="B20:V20"/>
    <mergeCell ref="W21:W22"/>
    <mergeCell ref="I21:Q21"/>
  </mergeCells>
  <conditionalFormatting sqref="C23:E65 H23:X65">
    <cfRule type="expression" priority="1001" dxfId="7">
      <formula>AND($B23&lt;&gt;"",C23="")</formula>
    </cfRule>
  </conditionalFormatting>
  <conditionalFormatting sqref="C14:D17 C11:D12 D9">
    <cfRule type="expression" priority="593" dxfId="7">
      <formula>AND($B$23&lt;&gt;"",C9="")</formula>
    </cfRule>
  </conditionalFormatting>
  <conditionalFormatting sqref="B23">
    <cfRule type="expression" priority="592" dxfId="7">
      <formula>AND($B23&lt;&gt;"",B23="")</formula>
    </cfRule>
  </conditionalFormatting>
  <conditionalFormatting sqref="S23:U65">
    <cfRule type="expression" priority="387" dxfId="7">
      <formula>AND($B23&lt;&gt;"",S23="")</formula>
    </cfRule>
  </conditionalFormatting>
  <conditionalFormatting sqref="S23:U65">
    <cfRule type="expression" priority="386" dxfId="5" stopIfTrue="1">
      <formula>AA23=1</formula>
    </cfRule>
  </conditionalFormatting>
  <conditionalFormatting sqref="S23:U65">
    <cfRule type="expression" priority="385" dxfId="5" stopIfTrue="1">
      <formula>AA23=1</formula>
    </cfRule>
  </conditionalFormatting>
  <conditionalFormatting sqref="S23:U30">
    <cfRule type="expression" priority="384" dxfId="5" stopIfTrue="1">
      <formula>AA23=1</formula>
    </cfRule>
  </conditionalFormatting>
  <conditionalFormatting sqref="S23:U65">
    <cfRule type="expression" priority="383" dxfId="5" stopIfTrue="1">
      <formula>AA23=1</formula>
    </cfRule>
  </conditionalFormatting>
  <conditionalFormatting sqref="S23:U65">
    <cfRule type="expression" priority="382" dxfId="5" stopIfTrue="1">
      <formula>AA23=1</formula>
    </cfRule>
  </conditionalFormatting>
  <conditionalFormatting sqref="S23:U65">
    <cfRule type="expression" priority="381" dxfId="5" stopIfTrue="1">
      <formula>AA23=1</formula>
    </cfRule>
  </conditionalFormatting>
  <conditionalFormatting sqref="S23:U65">
    <cfRule type="expression" priority="380" dxfId="5" stopIfTrue="1">
      <formula>AA23=1</formula>
    </cfRule>
  </conditionalFormatting>
  <conditionalFormatting sqref="S23:U23">
    <cfRule type="expression" priority="378" dxfId="5" stopIfTrue="1">
      <formula>$AT23=1</formula>
    </cfRule>
    <cfRule type="expression" priority="379" dxfId="5" stopIfTrue="1">
      <formula>$AL23=32</formula>
    </cfRule>
  </conditionalFormatting>
  <conditionalFormatting sqref="S23:U65">
    <cfRule type="expression" priority="377" dxfId="5" stopIfTrue="1">
      <formula>$AL23=32</formula>
    </cfRule>
  </conditionalFormatting>
  <conditionalFormatting sqref="S23:U65">
    <cfRule type="expression" priority="375" dxfId="5" stopIfTrue="1">
      <formula>$AT23=1</formula>
    </cfRule>
    <cfRule type="expression" priority="376" dxfId="5" stopIfTrue="1">
      <formula>$AL23=32</formula>
    </cfRule>
  </conditionalFormatting>
  <conditionalFormatting sqref="S23:U65">
    <cfRule type="expression" priority="373" dxfId="5" stopIfTrue="1">
      <formula>$AT23=1</formula>
    </cfRule>
    <cfRule type="expression" priority="374" dxfId="5" stopIfTrue="1">
      <formula>$AL23=32</formula>
    </cfRule>
  </conditionalFormatting>
  <conditionalFormatting sqref="T23:U65">
    <cfRule type="expression" priority="372" dxfId="7">
      <formula>AND($B23&lt;&gt;"",T23="")</formula>
    </cfRule>
  </conditionalFormatting>
  <conditionalFormatting sqref="U23:U65">
    <cfRule type="expression" priority="371" dxfId="5" stopIfTrue="1">
      <formula>AB23=1</formula>
    </cfRule>
  </conditionalFormatting>
  <conditionalFormatting sqref="T23:U65">
    <cfRule type="expression" priority="369" dxfId="5" stopIfTrue="1">
      <formula>$AR23=1</formula>
    </cfRule>
    <cfRule type="expression" priority="370" dxfId="5" stopIfTrue="1">
      <formula>$AJ23=32</formula>
    </cfRule>
  </conditionalFormatting>
  <conditionalFormatting sqref="T23:U65">
    <cfRule type="expression" priority="368" dxfId="5" stopIfTrue="1">
      <formula>$AJ23=32</formula>
    </cfRule>
  </conditionalFormatting>
  <conditionalFormatting sqref="T23:T65">
    <cfRule type="expression" priority="367" dxfId="5" stopIfTrue="1">
      <formula>AB23=1</formula>
    </cfRule>
  </conditionalFormatting>
  <conditionalFormatting sqref="S23:U23">
    <cfRule type="expression" priority="366" dxfId="5" stopIfTrue="1">
      <formula>AA23=1</formula>
    </cfRule>
  </conditionalFormatting>
  <conditionalFormatting sqref="S23:U23">
    <cfRule type="expression" priority="365" dxfId="5" stopIfTrue="1">
      <formula>AA23=1</formula>
    </cfRule>
  </conditionalFormatting>
  <conditionalFormatting sqref="S23:U23">
    <cfRule type="expression" priority="364" dxfId="5" stopIfTrue="1">
      <formula>AA23=1</formula>
    </cfRule>
  </conditionalFormatting>
  <conditionalFormatting sqref="S23:U23">
    <cfRule type="expression" priority="363" dxfId="5" stopIfTrue="1">
      <formula>AA23=1</formula>
    </cfRule>
  </conditionalFormatting>
  <conditionalFormatting sqref="S23:U23">
    <cfRule type="expression" priority="362" dxfId="5" stopIfTrue="1">
      <formula>AA23=1</formula>
    </cfRule>
  </conditionalFormatting>
  <conditionalFormatting sqref="S23:U23">
    <cfRule type="expression" priority="361" dxfId="5" stopIfTrue="1">
      <formula>AA23=1</formula>
    </cfRule>
  </conditionalFormatting>
  <conditionalFormatting sqref="S23:U23">
    <cfRule type="expression" priority="360" dxfId="5" stopIfTrue="1">
      <formula>$AL23=32</formula>
    </cfRule>
  </conditionalFormatting>
  <conditionalFormatting sqref="S23:U23">
    <cfRule type="expression" priority="358" dxfId="5" stopIfTrue="1">
      <formula>$AT23=1</formula>
    </cfRule>
    <cfRule type="expression" priority="359" dxfId="5" stopIfTrue="1">
      <formula>$AL23=32</formula>
    </cfRule>
  </conditionalFormatting>
  <conditionalFormatting sqref="S23:U23">
    <cfRule type="expression" priority="356" dxfId="5" stopIfTrue="1">
      <formula>$AT23=1</formula>
    </cfRule>
    <cfRule type="expression" priority="357" dxfId="5" stopIfTrue="1">
      <formula>$AL23=32</formula>
    </cfRule>
  </conditionalFormatting>
  <conditionalFormatting sqref="T23:U23">
    <cfRule type="expression" priority="355" dxfId="5" stopIfTrue="1">
      <formula>$AJ23=32</formula>
    </cfRule>
  </conditionalFormatting>
  <conditionalFormatting sqref="I23:Q65">
    <cfRule type="expression" priority="605" dxfId="12">
      <formula>AND($B23&lt;&gt;"",I23="")</formula>
    </cfRule>
  </conditionalFormatting>
  <conditionalFormatting sqref="M9">
    <cfRule type="expression" priority="749" dxfId="5" stopIfTrue="1">
      <formula>AND($M$9&lt;&gt;"Dane kompletne",$M$9&lt;&gt;"")</formula>
    </cfRule>
    <cfRule type="expression" priority="750" dxfId="10" stopIfTrue="1">
      <formula>#REF!="Dane kompletne"</formula>
    </cfRule>
  </conditionalFormatting>
  <conditionalFormatting sqref="G23:G65">
    <cfRule type="expression" priority="116" dxfId="7">
      <formula>AND($B23&lt;&gt;"",G23="")</formula>
    </cfRule>
  </conditionalFormatting>
  <conditionalFormatting sqref="B23">
    <cfRule type="expression" priority="985" dxfId="7" stopIfTrue="1">
      <formula>AND(#REF!&gt;0,$B23="")</formula>
    </cfRule>
  </conditionalFormatting>
  <conditionalFormatting sqref="B33">
    <cfRule type="expression" priority="5" dxfId="7">
      <formula>AND($B33&lt;&gt;"",B33="")</formula>
    </cfRule>
  </conditionalFormatting>
  <conditionalFormatting sqref="I23:Q65">
    <cfRule type="expression" priority="167" dxfId="6" stopIfTrue="1">
      <formula>IF(OR($B23="",$C23="",IF($G23="Kobieta",IF(I$67="tak",OR($H23&lt;I$88,$H23&gt;I$89),TRUE),IF($G23="Mężczyzna",IF(I$68="tak",OR($H23&lt;I$91,$H23&gt;I$92),TRUE),$G23=""))),TRUE,FALSE)</formula>
    </cfRule>
  </conditionalFormatting>
  <conditionalFormatting sqref="U23:U65">
    <cfRule type="expression" priority="1009" dxfId="5" stopIfTrue="1">
      <formula>Z23=1</formula>
    </cfRule>
  </conditionalFormatting>
  <conditionalFormatting sqref="I22:Q22">
    <cfRule type="expression" priority="1" dxfId="49" stopIfTrue="1">
      <formula>AND(I$67="nie",I$68="nie")</formula>
    </cfRule>
  </conditionalFormatting>
  <dataValidations count="13"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 Wartości typu &quot;01&quot;, &quot;09&quot; nie są przyjmowane. " sqref="F23:F65">
      <formula1>OR(AND($E23=2,IF(MOD(D23,4)=0,$F23&lt;30,$F23&lt;29)),AND(OR($E23=1,$E23=3,$E23=5,$E23=7,$E23=8,$E23=10,$E23=12),$F23&lt;32),AND(OR($E23=4,$E23=6,$E23=9,$E23=11),$F23&lt;31))</formula1>
    </dataValidation>
    <dataValidation type="list" allowBlank="1" showInputMessage="1" showErrorMessage="1" sqref="I23:Q65">
      <formula1>IF(AND($B23&lt;&gt;"",$C23&lt;&gt;""),IF($G23="Mężczyzna",IF(I$68="tak",IF(AND($H23&gt;=I$91,$H23&lt;=I$92),I$78:I$86,""),$U$70),IF($G23="Kobieta",IF(I$67="tak",IF(AND($H23&gt;=I$88,$H23&lt;=I$89),I$69:I$76,""),$U$70),$U$69)),"")</formula1>
    </dataValidation>
    <dataValidation type="decimal" allowBlank="1" showInputMessage="1" showErrorMessage="1" sqref="S23:S65">
      <formula1>25</formula1>
      <formula2>999</formula2>
    </dataValidation>
    <dataValidation type="list" allowBlank="1" showInputMessage="1" showErrorMessage="1" sqref="G23:G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whole" allowBlank="1" showInputMessage="1" showErrorMessage="1" errorTitle="Nieprawidłowa wartość miesiąca" error="Wprowadź numer miesiąca z zakresu od 1 do 12. Wartości typ &quot;01&quot;, &quot;09&quot; nie są przyjmowane." sqref="E24:E65">
      <formula1>1</formula1>
      <formula2>12</formula2>
    </dataValidation>
    <dataValidation type="whole" allowBlank="1" showInputMessage="1" showErrorMessage="1" errorTitle="Nieprawidłowa wartość miesiąca" error="Wprowadź numer miesiąca z zakresu od 1 do 12. Wartości typu &quot;01&quot;, &quot;09&quot; nie są przyjmowane." sqref="E23">
      <formula1>1</formula1>
      <formula2>12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kluby!$A$1:$A$86</formula1>
    </dataValidation>
    <dataValidation type="date" allowBlank="1" showInputMessage="1" showErrorMessage="1" error="Wprowadź datę w formacie rrrr-mm-dd, np. 2014-05-23." sqref="U23:U65">
      <formula1>41640</formula1>
      <formula2>43831</formula2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62">
      <selection activeCell="A86" sqref="A86"/>
    </sheetView>
  </sheetViews>
  <sheetFormatPr defaultColWidth="8.796875" defaultRowHeight="14.25"/>
  <cols>
    <col min="1" max="1" width="50.19921875" style="0" bestFit="1" customWidth="1"/>
  </cols>
  <sheetData>
    <row r="1" ht="14.25">
      <c r="A1" s="27" t="s">
        <v>160</v>
      </c>
    </row>
    <row r="2" ht="14.25" hidden="1">
      <c r="A2" t="s">
        <v>115</v>
      </c>
    </row>
    <row r="3" ht="14.25">
      <c r="A3" s="27" t="s">
        <v>133</v>
      </c>
    </row>
    <row r="4" ht="14.25">
      <c r="A4" t="s">
        <v>157</v>
      </c>
    </row>
    <row r="5" ht="14.25">
      <c r="A5" t="s">
        <v>73</v>
      </c>
    </row>
    <row r="6" ht="14.25">
      <c r="A6" t="s">
        <v>171</v>
      </c>
    </row>
    <row r="7" ht="14.25">
      <c r="A7" t="s">
        <v>138</v>
      </c>
    </row>
    <row r="8" ht="14.25">
      <c r="A8" t="s">
        <v>50</v>
      </c>
    </row>
    <row r="9" ht="14.25">
      <c r="A9" t="s">
        <v>134</v>
      </c>
    </row>
    <row r="10" ht="14.25">
      <c r="A10" t="s">
        <v>124</v>
      </c>
    </row>
    <row r="11" ht="14.25">
      <c r="A11" t="s">
        <v>74</v>
      </c>
    </row>
    <row r="12" ht="14.25">
      <c r="A12" t="s">
        <v>135</v>
      </c>
    </row>
    <row r="13" ht="14.25">
      <c r="A13" t="s">
        <v>130</v>
      </c>
    </row>
    <row r="14" ht="14.25">
      <c r="A14" t="s">
        <v>146</v>
      </c>
    </row>
    <row r="15" ht="14.25">
      <c r="A15" t="s">
        <v>75</v>
      </c>
    </row>
    <row r="16" ht="14.25">
      <c r="A16" t="s">
        <v>136</v>
      </c>
    </row>
    <row r="17" ht="14.25">
      <c r="A17" t="s">
        <v>76</v>
      </c>
    </row>
    <row r="18" ht="14.25">
      <c r="A18" t="s">
        <v>114</v>
      </c>
    </row>
    <row r="19" ht="14.25">
      <c r="A19" t="s">
        <v>131</v>
      </c>
    </row>
    <row r="20" ht="14.25">
      <c r="A20" t="s">
        <v>121</v>
      </c>
    </row>
    <row r="21" ht="14.25">
      <c r="A21" t="s">
        <v>126</v>
      </c>
    </row>
    <row r="22" ht="14.25">
      <c r="A22" t="s">
        <v>123</v>
      </c>
    </row>
    <row r="23" ht="14.25">
      <c r="A23" t="s">
        <v>77</v>
      </c>
    </row>
    <row r="24" ht="14.25">
      <c r="A24" t="s">
        <v>51</v>
      </c>
    </row>
    <row r="25" s="27" customFormat="1" ht="14.25">
      <c r="A25" s="27" t="s">
        <v>49</v>
      </c>
    </row>
    <row r="26" ht="14.25">
      <c r="A26" t="s">
        <v>78</v>
      </c>
    </row>
    <row r="27" ht="14.25">
      <c r="A27" t="s">
        <v>128</v>
      </c>
    </row>
    <row r="28" ht="14.25">
      <c r="A28" t="s">
        <v>156</v>
      </c>
    </row>
    <row r="29" ht="14.25">
      <c r="A29" t="s">
        <v>52</v>
      </c>
    </row>
    <row r="30" ht="14.25">
      <c r="A30" t="s">
        <v>79</v>
      </c>
    </row>
    <row r="31" ht="14.25">
      <c r="A31" t="s">
        <v>53</v>
      </c>
    </row>
    <row r="32" ht="14.25">
      <c r="A32" t="s">
        <v>142</v>
      </c>
    </row>
    <row r="33" ht="14.25">
      <c r="A33" s="27" t="s">
        <v>80</v>
      </c>
    </row>
    <row r="34" ht="14.25">
      <c r="A34" t="s">
        <v>54</v>
      </c>
    </row>
    <row r="35" ht="14.25">
      <c r="A35" t="s">
        <v>55</v>
      </c>
    </row>
    <row r="36" ht="14.25">
      <c r="A36" t="s">
        <v>119</v>
      </c>
    </row>
    <row r="37" ht="14.25">
      <c r="A37" t="s">
        <v>122</v>
      </c>
    </row>
    <row r="38" ht="14.25">
      <c r="A38" t="s">
        <v>127</v>
      </c>
    </row>
    <row r="39" ht="14.25">
      <c r="A39" t="s">
        <v>81</v>
      </c>
    </row>
    <row r="40" ht="14.25">
      <c r="A40" t="s">
        <v>109</v>
      </c>
    </row>
    <row r="41" ht="14.25">
      <c r="A41" t="s">
        <v>111</v>
      </c>
    </row>
    <row r="42" ht="14.25">
      <c r="A42" t="s">
        <v>56</v>
      </c>
    </row>
    <row r="43" ht="14.25">
      <c r="A43" t="s">
        <v>137</v>
      </c>
    </row>
    <row r="44" ht="14.25">
      <c r="A44" t="s">
        <v>82</v>
      </c>
    </row>
    <row r="45" ht="14.25">
      <c r="A45" t="s">
        <v>83</v>
      </c>
    </row>
    <row r="46" ht="14.25">
      <c r="A46" t="s">
        <v>125</v>
      </c>
    </row>
    <row r="47" ht="14.25">
      <c r="A47" t="s">
        <v>84</v>
      </c>
    </row>
    <row r="48" ht="14.25">
      <c r="A48" t="s">
        <v>85</v>
      </c>
    </row>
    <row r="49" ht="14.25">
      <c r="A49" s="27" t="s">
        <v>172</v>
      </c>
    </row>
    <row r="50" ht="14.25">
      <c r="A50" t="s">
        <v>57</v>
      </c>
    </row>
    <row r="51" ht="14.25">
      <c r="A51" t="s">
        <v>58</v>
      </c>
    </row>
    <row r="52" ht="14.25">
      <c r="A52" s="27" t="s">
        <v>108</v>
      </c>
    </row>
    <row r="53" ht="14.25">
      <c r="A53" s="27" t="s">
        <v>106</v>
      </c>
    </row>
    <row r="54" ht="14.25">
      <c r="A54" s="27" t="s">
        <v>59</v>
      </c>
    </row>
    <row r="55" ht="14.25">
      <c r="A55" s="27" t="s">
        <v>86</v>
      </c>
    </row>
    <row r="56" ht="14.25">
      <c r="A56" s="27" t="s">
        <v>87</v>
      </c>
    </row>
    <row r="57" ht="14.25">
      <c r="A57" s="82" t="s">
        <v>159</v>
      </c>
    </row>
    <row r="58" ht="14.25">
      <c r="A58" s="27" t="s">
        <v>110</v>
      </c>
    </row>
    <row r="59" ht="14.25">
      <c r="A59" s="27" t="s">
        <v>170</v>
      </c>
    </row>
    <row r="60" ht="14.25">
      <c r="A60" s="27" t="s">
        <v>117</v>
      </c>
    </row>
    <row r="61" ht="14.25">
      <c r="A61" s="27" t="s">
        <v>88</v>
      </c>
    </row>
    <row r="62" ht="14.25">
      <c r="A62" s="82" t="s">
        <v>158</v>
      </c>
    </row>
    <row r="63" ht="14.25">
      <c r="A63" t="s">
        <v>152</v>
      </c>
    </row>
    <row r="64" ht="14.25">
      <c r="A64" t="s">
        <v>161</v>
      </c>
    </row>
    <row r="65" ht="14.25">
      <c r="A65" t="s">
        <v>155</v>
      </c>
    </row>
    <row r="66" ht="14.25">
      <c r="A66" t="s">
        <v>154</v>
      </c>
    </row>
    <row r="67" ht="14.25">
      <c r="A67" t="s">
        <v>153</v>
      </c>
    </row>
    <row r="68" ht="14.25">
      <c r="A68" t="s">
        <v>89</v>
      </c>
    </row>
    <row r="69" ht="14.25">
      <c r="A69" t="s">
        <v>116</v>
      </c>
    </row>
    <row r="70" ht="14.25">
      <c r="A70" t="s">
        <v>60</v>
      </c>
    </row>
    <row r="71" ht="14.25">
      <c r="A71" t="s">
        <v>132</v>
      </c>
    </row>
    <row r="72" ht="14.25">
      <c r="A72" t="s">
        <v>61</v>
      </c>
    </row>
    <row r="73" ht="14.25">
      <c r="A73" t="s">
        <v>129</v>
      </c>
    </row>
    <row r="74" ht="14.25">
      <c r="A74" t="s">
        <v>90</v>
      </c>
    </row>
    <row r="75" ht="14.25">
      <c r="A75" t="s">
        <v>141</v>
      </c>
    </row>
    <row r="76" ht="14.25">
      <c r="A76" t="s">
        <v>62</v>
      </c>
    </row>
    <row r="77" ht="14.25">
      <c r="A77" t="s">
        <v>63</v>
      </c>
    </row>
    <row r="78" ht="14.25">
      <c r="A78" s="27" t="s">
        <v>169</v>
      </c>
    </row>
    <row r="79" ht="14.25">
      <c r="A79" s="27" t="s">
        <v>113</v>
      </c>
    </row>
    <row r="80" ht="14.25">
      <c r="A80" s="27" t="s">
        <v>91</v>
      </c>
    </row>
    <row r="81" ht="14.25">
      <c r="A81" s="27" t="s">
        <v>92</v>
      </c>
    </row>
    <row r="82" ht="14.25">
      <c r="A82" s="27" t="s">
        <v>64</v>
      </c>
    </row>
    <row r="83" ht="14.25">
      <c r="A83" s="27" t="s">
        <v>120</v>
      </c>
    </row>
    <row r="84" ht="14.25">
      <c r="A84" s="27" t="s">
        <v>107</v>
      </c>
    </row>
    <row r="85" ht="14.25">
      <c r="A85" s="27" t="s">
        <v>112</v>
      </c>
    </row>
    <row r="86" ht="14.25">
      <c r="A86" s="27" t="s">
        <v>118</v>
      </c>
    </row>
  </sheetData>
  <sheetProtection/>
  <conditionalFormatting sqref="A79">
    <cfRule type="duplicateValues" priority="4" dxfId="50">
      <formula>AND(COUNTIF($A$79:$A$79,A79)&gt;1,NOT(ISBLANK(A79)))</formula>
    </cfRule>
  </conditionalFormatting>
  <conditionalFormatting sqref="A80">
    <cfRule type="duplicateValues" priority="3" dxfId="50">
      <formula>AND(COUNTIF($A$80:$A$80,A80)&gt;1,NOT(ISBLANK(A80)))</formula>
    </cfRule>
  </conditionalFormatting>
  <conditionalFormatting sqref="A81">
    <cfRule type="duplicateValues" priority="2" dxfId="50">
      <formula>AND(COUNTIF($A$81:$A$81,A81)&gt;1,NOT(ISBLANK(A81)))</formula>
    </cfRule>
  </conditionalFormatting>
  <conditionalFormatting sqref="A82">
    <cfRule type="duplicateValues" priority="1" dxfId="50">
      <formula>AND(COUNTIF($A$82:$A$82,A82)&gt;1,NOT(ISBLANK(A82)))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2016-03-02T10:15:36Z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