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755" windowWidth="19320" windowHeight="5175" activeTab="0"/>
  </bookViews>
  <sheets>
    <sheet name="Zgłoszenie" sheetId="1" r:id="rId1"/>
    <sheet name="kluby" sheetId="2" state="hidden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F11" authorId="0">
      <text>
        <r>
          <rPr>
            <b/>
            <sz val="8"/>
            <rFont val="Tahoma"/>
            <family val="2"/>
          </rPr>
          <t xml:space="preserve">Wstawia dane podanego z boku  trenera/instruktora do danych wszystkich zawodników. 
Po wpisaniu ręcznym danych w kolumnach M, N i O powoduje usunięcie formuły odpowiedzialnej za skopiowanie danych, więc zaznaczanie i odznaczanie pola nie zadziała. 
</t>
        </r>
      </text>
    </commen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H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D22" authorId="0">
      <text>
        <r>
          <rPr>
            <b/>
            <sz val="8"/>
            <rFont val="Tahoma"/>
            <family val="2"/>
          </rPr>
          <t>Format 4-cyfrowy, 
np.  1980, 1990
Maksymalny rok urodzenia = 1996
Minimalny rok urodzenia = 1987</t>
        </r>
      </text>
    </comment>
    <comment ref="E22" authorId="0">
      <text>
        <r>
          <rPr>
            <b/>
            <sz val="8"/>
            <rFont val="Tahoma"/>
            <family val="2"/>
          </rPr>
          <t>Numer miesiąca, 
np. 1, 5, 11</t>
        </r>
      </text>
    </comment>
    <comment ref="F22" authorId="0">
      <text>
        <r>
          <rPr>
            <b/>
            <sz val="8"/>
            <rFont val="Tahoma"/>
            <family val="2"/>
          </rPr>
          <t>Numer dnia w danym miesiącu, 
np. 1, 9, 29</t>
        </r>
      </text>
    </comment>
    <comment ref="S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S22" authorId="0">
      <text>
        <r>
          <rPr>
            <b/>
            <sz val="8"/>
            <rFont val="Tahoma"/>
            <family val="2"/>
          </rPr>
          <t>Minimum 25 kg</t>
        </r>
      </text>
    </comment>
    <comment ref="U22" authorId="0">
      <text>
        <r>
          <rPr>
            <b/>
            <sz val="8"/>
            <rFont val="Tahoma"/>
            <family val="2"/>
          </rPr>
          <t>Data uzyskania wyniku w okresie 
12 miesięcy od terminu zgłoszeń.</t>
        </r>
      </text>
    </comment>
    <comment ref="R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I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G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<sst xmlns="http://schemas.openxmlformats.org/spreadsheetml/2006/main" count="204" uniqueCount="169">
  <si>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</si>
  <si>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</si>
  <si>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</si>
  <si>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</si>
  <si>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</si>
  <si>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</si>
  <si>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</si>
  <si>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</si>
  <si>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</si>
  <si>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</si>
  <si>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</si>
  <si>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Skopiuj dane do tab.zaw.</t>
  </si>
  <si>
    <t>Nazwisko</t>
  </si>
  <si>
    <t>Osoba odpowiedzialna za zgłoszenie</t>
  </si>
  <si>
    <t>Telefon kontaktowy</t>
  </si>
  <si>
    <t>Adres email</t>
  </si>
  <si>
    <t>Dane zawodnika / zawodniczki</t>
  </si>
  <si>
    <t>Dane trenera / instruktora</t>
  </si>
  <si>
    <t>Data urodzenia</t>
  </si>
  <si>
    <t>Płeć*</t>
  </si>
  <si>
    <t>rok</t>
  </si>
  <si>
    <t>miesiąc</t>
  </si>
  <si>
    <t>dzień</t>
  </si>
  <si>
    <t>Mężczyzna</t>
  </si>
  <si>
    <t>84+</t>
  </si>
  <si>
    <t>120+</t>
  </si>
  <si>
    <t>open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</si>
  <si>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</si>
  <si>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</si>
  <si>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</si>
  <si>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</si>
  <si>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</si>
  <si>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</si>
  <si>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</si>
  <si>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</si>
  <si>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</si>
  <si>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</si>
  <si>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</si>
  <si>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</si>
  <si>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</si>
  <si>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</si>
  <si>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</si>
  <si>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Najlepszy udokumentowany wynik z ostatnich 12 m-cy</t>
  </si>
  <si>
    <t>Miejscowość uzyskania</t>
  </si>
  <si>
    <t>Data uzyskania rrrr-mm-dd</t>
  </si>
  <si>
    <t>Junior(-ka) 16</t>
  </si>
  <si>
    <t>Kategoria startowa (dla startu w open)</t>
  </si>
  <si>
    <t>Kategoria wagowa w kategorii wiekowej zgodna z komunikatem zawodów</t>
  </si>
  <si>
    <t>Poprawki</t>
  </si>
  <si>
    <t>Weteran (-ka) 50-59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</si>
  <si>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</si>
  <si>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</si>
  <si>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</si>
  <si>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</si>
  <si>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</si>
  <si>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</si>
  <si>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</si>
  <si>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</si>
  <si>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</si>
  <si>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</si>
  <si>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</si>
  <si>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</si>
  <si>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</si>
  <si>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</si>
  <si>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</si>
  <si>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</si>
  <si>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</si>
  <si>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</si>
  <si>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</si>
  <si>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</si>
  <si>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</si>
  <si>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</si>
  <si>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</si>
  <si>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</si>
  <si>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</si>
  <si>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</si>
  <si>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</si>
  <si>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</si>
  <si>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</si>
  <si>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Tytan Kostrzyn nad Odrą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</si>
  <si>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</si>
  <si>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</si>
  <si>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</si>
  <si>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</si>
  <si>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</si>
  <si>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</si>
  <si>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</si>
  <si>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OWP Michael Warszawa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</si>
  <si>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</si>
  <si>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</si>
  <si>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</si>
  <si>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</si>
  <si>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</si>
  <si>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</si>
  <si>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</si>
  <si>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</si>
  <si>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Konkurencja</t>
  </si>
  <si>
    <t>Wynik w kg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</si>
  <si>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</si>
  <si>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</si>
  <si>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</si>
  <si>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</si>
  <si>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</si>
  <si>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</si>
  <si>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</si>
  <si>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</si>
  <si>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</si>
  <si>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</si>
  <si>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</si>
  <si>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</si>
  <si>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</si>
  <si>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</si>
  <si>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</si>
  <si>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</si>
  <si>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</si>
  <si>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AKS Bodymaniak Busko Zdrój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</si>
  <si>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</si>
  <si>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</si>
  <si>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</si>
  <si>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</si>
  <si>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</si>
  <si>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</si>
  <si>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</si>
  <si>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</si>
  <si>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</si>
  <si>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</si>
  <si>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</si>
  <si>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</si>
  <si>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</si>
  <si>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</si>
  <si>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</si>
  <si>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</si>
  <si>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</si>
  <si>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</si>
  <si>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</si>
  <si>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</si>
  <si>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AZS Wojskowa Akademia Teczniczna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</si>
  <si>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</si>
  <si>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</si>
  <si>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</si>
  <si>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</si>
  <si>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</si>
  <si>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</si>
  <si>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piątek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</si>
  <si>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</si>
  <si>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</si>
  <si>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</si>
  <si>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</si>
  <si>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r>
      <t xml:space="preserve">Uwaga!
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>Wpłaty indywidualne (od zawodników) nie będą honorowane.</t>
    </r>
  </si>
  <si>
    <t xml:space="preserve">Przed wysłaniem nadaj temu plikowi unikalną nazwę powiązaną z nazwą zgłaszanego klubu/stowarzyszenia, 
typu:   2015ts_RudaSl_Nazwa_klubu_Miejscowosc.xls
np. 2015ts_RudaSl_Herakles_Poznan.xls
Uwaga!
Prosimy o zgłaszanie poprawek kategorii wagowej, kategorii wiekowej, dodawanie lub usuwanie zawodniczki/zawodnika na niniejszym formularzu. 
Formularz po poprawkach powinien zawierać wszystkie osoby zgłaszane przez dany klub z aktualnymi klasyfikacjami. 
Formularze z poprawkami proszę inaczej nazywać, np. 
2015ts_RudaSl_Herakles_Poznan_2.xls, 
2015ts_RudaSl_Herakles_Poznan_3.xls. 
Uwagi i zapytania w kwestii formularza proszę kierować do Arkadiusza Znojka, powerlifting@o2.pl </t>
  </si>
  <si>
    <t>KS Husaria Katowice</t>
  </si>
  <si>
    <t>niedziela</t>
  </si>
  <si>
    <t>Wyślij na adres:</t>
  </si>
  <si>
    <t>Weteran (-ka) 40- +49</t>
  </si>
  <si>
    <t>66+</t>
  </si>
  <si>
    <t>sobota</t>
  </si>
  <si>
    <t>wtorek</t>
  </si>
  <si>
    <t>zgloszenia@pzkfits.pl</t>
  </si>
  <si>
    <t>Weteran 60-+69, Weteranka 60-+60</t>
  </si>
  <si>
    <t>Weteran 70-  +70</t>
  </si>
  <si>
    <t>Stow. Bona Fide Świebodzice</t>
  </si>
  <si>
    <t>Stow. CFO Dąbrowa Górnicza</t>
  </si>
  <si>
    <t>Stow. Pomorskie Stowarzyszenie Trenerów Osobistych Gdynia</t>
  </si>
  <si>
    <t>Stow. Masakra Ełk</t>
  </si>
  <si>
    <t>Stow. Euro Gym Jaworzno</t>
  </si>
  <si>
    <t>KS Tytan Żory</t>
  </si>
  <si>
    <t>Kielce</t>
  </si>
  <si>
    <t>Puchar Polski w Trójboju Siłowym</t>
  </si>
  <si>
    <t>TS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</si>
</sst>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sz val="1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0"/>
      <color indexed="9"/>
      <name val="Czcionka tekstu podstawowego"/>
      <family val="2"/>
    </font>
    <font>
      <b/>
      <u val="single"/>
      <sz val="11"/>
      <color indexed="12"/>
      <name val="Czcionka tekstu podstawowego"/>
      <family val="0"/>
    </font>
    <font>
      <sz val="1"/>
      <color indexed="8"/>
      <name val="Czcionka tekstu podstawowego"/>
      <family val="2"/>
    </font>
    <font>
      <b/>
      <sz val="2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sz val="10"/>
      <color theme="0"/>
      <name val="Czcionka tekstu podstawowego"/>
      <family val="2"/>
    </font>
    <font>
      <b/>
      <u val="single"/>
      <sz val="11"/>
      <color theme="10"/>
      <name val="Czcionka tekstu podstawowego"/>
      <family val="0"/>
    </font>
    <font>
      <sz val="1"/>
      <color theme="1"/>
      <name val="Czcionka tekstu podstawowego"/>
      <family val="2"/>
    </font>
    <font>
      <b/>
      <sz val="26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5" fillId="33" borderId="0" xfId="0" applyFont="1" applyFill="1" applyAlignment="1">
      <alignment horizontal="left"/>
    </xf>
    <xf numFmtId="0" fontId="0" fillId="34" borderId="0" xfId="0" applyFill="1" applyAlignment="1" applyProtection="1">
      <alignment/>
      <protection hidden="1" locked="0"/>
    </xf>
    <xf numFmtId="0" fontId="47" fillId="0" borderId="0" xfId="0" applyFont="1" applyFill="1" applyAlignment="1" applyProtection="1">
      <alignment/>
      <protection hidden="1" locked="0"/>
    </xf>
    <xf numFmtId="0" fontId="6" fillId="34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62" fillId="0" borderId="0" xfId="0" applyFont="1" applyAlignment="1">
      <alignment/>
    </xf>
    <xf numFmtId="0" fontId="0" fillId="0" borderId="13" xfId="0" applyBorder="1" applyAlignment="1" applyProtection="1">
      <alignment shrinkToFit="1"/>
      <protection hidden="1" locked="0"/>
    </xf>
    <xf numFmtId="0" fontId="0" fillId="0" borderId="14" xfId="0" applyBorder="1" applyAlignment="1" applyProtection="1">
      <alignment shrinkToFit="1"/>
      <protection hidden="1" locked="0"/>
    </xf>
    <xf numFmtId="0" fontId="0" fillId="0" borderId="15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66" fillId="0" borderId="0" xfId="0" applyFont="1" applyAlignment="1" applyProtection="1">
      <alignment/>
      <protection hidden="1"/>
    </xf>
    <xf numFmtId="0" fontId="66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0" fontId="67" fillId="35" borderId="0" xfId="0" applyFont="1" applyFill="1" applyAlignment="1" applyProtection="1">
      <alignment vertical="top" wrapText="1"/>
      <protection hidden="1"/>
    </xf>
    <xf numFmtId="0" fontId="68" fillId="0" borderId="16" xfId="0" applyFont="1" applyBorder="1" applyAlignment="1" applyProtection="1">
      <alignment shrinkToFit="1"/>
      <protection locked="0"/>
    </xf>
    <xf numFmtId="165" fontId="68" fillId="0" borderId="16" xfId="0" applyNumberFormat="1" applyFont="1" applyBorder="1" applyAlignment="1" applyProtection="1">
      <alignment shrinkToFit="1"/>
      <protection locked="0"/>
    </xf>
    <xf numFmtId="0" fontId="68" fillId="0" borderId="17" xfId="0" applyFont="1" applyBorder="1" applyAlignment="1" applyProtection="1">
      <alignment shrinkToFit="1"/>
      <protection locked="0"/>
    </xf>
    <xf numFmtId="165" fontId="68" fillId="0" borderId="17" xfId="0" applyNumberFormat="1" applyFont="1" applyBorder="1" applyAlignment="1" applyProtection="1">
      <alignment shrinkToFit="1"/>
      <protection locked="0"/>
    </xf>
    <xf numFmtId="0" fontId="6" fillId="34" borderId="17" xfId="0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68" fillId="0" borderId="19" xfId="0" applyFont="1" applyBorder="1" applyAlignment="1" applyProtection="1">
      <alignment shrinkToFit="1"/>
      <protection locked="0"/>
    </xf>
    <xf numFmtId="165" fontId="68" fillId="0" borderId="19" xfId="0" applyNumberFormat="1" applyFont="1" applyBorder="1" applyAlignment="1" applyProtection="1">
      <alignment shrinkToFit="1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hidden="1" locked="0"/>
    </xf>
    <xf numFmtId="0" fontId="0" fillId="0" borderId="20" xfId="0" applyBorder="1" applyAlignment="1" applyProtection="1">
      <alignment shrinkToFit="1"/>
      <protection hidden="1" locked="0"/>
    </xf>
    <xf numFmtId="0" fontId="0" fillId="0" borderId="15" xfId="0" applyBorder="1" applyAlignment="1" applyProtection="1">
      <alignment shrinkToFit="1"/>
      <protection hidden="1" locked="0"/>
    </xf>
    <xf numFmtId="0" fontId="0" fillId="0" borderId="22" xfId="0" applyBorder="1" applyAlignment="1" applyProtection="1">
      <alignment shrinkToFit="1"/>
      <protection locked="0"/>
    </xf>
    <xf numFmtId="0" fontId="0" fillId="0" borderId="23" xfId="0" applyBorder="1" applyAlignment="1" applyProtection="1">
      <alignment shrinkToFit="1"/>
      <protection hidden="1" locked="0"/>
    </xf>
    <xf numFmtId="0" fontId="0" fillId="0" borderId="22" xfId="0" applyBorder="1" applyAlignment="1" applyProtection="1">
      <alignment shrinkToFit="1"/>
      <protection hidden="1" locked="0"/>
    </xf>
    <xf numFmtId="0" fontId="0" fillId="0" borderId="10" xfId="0" applyBorder="1" applyAlignment="1" applyProtection="1">
      <alignment shrinkToFit="1"/>
      <protection hidden="1" locked="0"/>
    </xf>
    <xf numFmtId="0" fontId="0" fillId="0" borderId="15" xfId="0" applyFill="1" applyBorder="1" applyAlignment="1" applyProtection="1">
      <alignment shrinkToFit="1"/>
      <protection locked="0"/>
    </xf>
    <xf numFmtId="0" fontId="65" fillId="1" borderId="15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 shrinkToFit="1"/>
      <protection hidden="1"/>
    </xf>
    <xf numFmtId="0" fontId="8" fillId="0" borderId="12" xfId="0" applyFont="1" applyBorder="1" applyAlignment="1" applyProtection="1">
      <alignment shrinkToFit="1"/>
      <protection hidden="1"/>
    </xf>
    <xf numFmtId="0" fontId="8" fillId="0" borderId="24" xfId="0" applyFont="1" applyBorder="1" applyAlignment="1" applyProtection="1">
      <alignment shrinkToFit="1"/>
      <protection hidden="1"/>
    </xf>
    <xf numFmtId="0" fontId="0" fillId="0" borderId="18" xfId="0" applyNumberFormat="1" applyBorder="1" applyAlignment="1" applyProtection="1">
      <alignment shrinkToFit="1"/>
      <protection hidden="1"/>
    </xf>
    <xf numFmtId="0" fontId="0" fillId="0" borderId="15" xfId="0" applyNumberFormat="1" applyBorder="1" applyAlignment="1" applyProtection="1">
      <alignment shrinkToFit="1"/>
      <protection hidden="1"/>
    </xf>
    <xf numFmtId="0" fontId="0" fillId="0" borderId="15" xfId="0" applyBorder="1" applyAlignment="1" applyProtection="1">
      <alignment shrinkToFit="1"/>
      <protection hidden="1"/>
    </xf>
    <xf numFmtId="0" fontId="0" fillId="0" borderId="10" xfId="0" applyBorder="1" applyAlignment="1" applyProtection="1">
      <alignment shrinkToFit="1"/>
      <protection hidden="1"/>
    </xf>
    <xf numFmtId="0" fontId="0" fillId="0" borderId="13" xfId="0" applyBorder="1" applyAlignment="1" applyProtection="1">
      <alignment horizontal="center" shrinkToFit="1"/>
      <protection hidden="1"/>
    </xf>
    <xf numFmtId="0" fontId="0" fillId="0" borderId="21" xfId="0" applyBorder="1" applyAlignment="1" applyProtection="1">
      <alignment horizontal="center" shrinkToFit="1"/>
      <protection hidden="1"/>
    </xf>
    <xf numFmtId="0" fontId="0" fillId="0" borderId="23" xfId="0" applyBorder="1" applyAlignment="1" applyProtection="1">
      <alignment horizontal="center" shrinkToFi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65" fillId="36" borderId="15" xfId="0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shrinkToFit="1"/>
      <protection locked="0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33" borderId="0" xfId="0" applyFont="1" applyFill="1" applyAlignment="1">
      <alignment/>
    </xf>
    <xf numFmtId="0" fontId="11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3" fillId="33" borderId="0" xfId="0" applyFont="1" applyFill="1" applyAlignment="1">
      <alignment/>
    </xf>
    <xf numFmtId="0" fontId="11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69" fillId="33" borderId="15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69" fillId="33" borderId="0" xfId="0" applyNumberFormat="1" applyFont="1" applyFill="1" applyAlignment="1">
      <alignment horizontal="center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9" fillId="33" borderId="0" xfId="0" applyFont="1" applyFill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62" fillId="33" borderId="0" xfId="0" applyFont="1" applyFill="1" applyAlignment="1">
      <alignment/>
    </xf>
    <xf numFmtId="0" fontId="11" fillId="33" borderId="0" xfId="0" applyFont="1" applyFill="1" applyAlignment="1" applyProtection="1">
      <alignment vertical="top"/>
      <protection hidden="1"/>
    </xf>
    <xf numFmtId="0" fontId="11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69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67" fillId="33" borderId="0" xfId="0" applyFont="1" applyFill="1" applyAlignment="1" applyProtection="1">
      <alignment vertical="top" wrapText="1"/>
      <protection hidden="1"/>
    </xf>
    <xf numFmtId="0" fontId="65" fillId="33" borderId="0" xfId="0" applyFont="1" applyFill="1" applyBorder="1" applyAlignment="1" applyProtection="1">
      <alignment/>
      <protection hidden="1"/>
    </xf>
    <xf numFmtId="16" fontId="65" fillId="33" borderId="0" xfId="0" applyNumberFormat="1" applyFont="1" applyFill="1" applyBorder="1" applyAlignment="1" applyProtection="1">
      <alignment/>
      <protection hidden="1"/>
    </xf>
    <xf numFmtId="0" fontId="65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70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8" fillId="33" borderId="0" xfId="0" applyFont="1" applyFill="1" applyAlignment="1">
      <alignment/>
    </xf>
    <xf numFmtId="0" fontId="71" fillId="33" borderId="0" xfId="0" applyFont="1" applyFill="1" applyAlignment="1">
      <alignment horizontal="right" vertical="center"/>
    </xf>
    <xf numFmtId="0" fontId="6" fillId="34" borderId="25" xfId="0" applyFont="1" applyFill="1" applyBorder="1" applyAlignment="1">
      <alignment horizontal="center" vertical="center" textRotation="90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 applyProtection="1">
      <alignment shrinkToFit="1"/>
      <protection locked="0"/>
    </xf>
    <xf numFmtId="0" fontId="6" fillId="34" borderId="25" xfId="0" applyFont="1" applyFill="1" applyBorder="1" applyAlignment="1">
      <alignment horizontal="center" vertical="center" textRotation="90" wrapText="1"/>
    </xf>
    <xf numFmtId="0" fontId="72" fillId="0" borderId="0" xfId="0" applyFont="1" applyAlignment="1" applyProtection="1">
      <alignment/>
      <protection hidden="1"/>
    </xf>
    <xf numFmtId="0" fontId="72" fillId="0" borderId="0" xfId="0" applyFont="1" applyAlignment="1">
      <alignment/>
    </xf>
    <xf numFmtId="0" fontId="47" fillId="0" borderId="0" xfId="0" applyFont="1" applyAlignment="1" applyProtection="1">
      <alignment/>
      <protection hidden="1"/>
    </xf>
    <xf numFmtId="0" fontId="47" fillId="0" borderId="0" xfId="0" applyFont="1" applyAlignment="1">
      <alignment/>
    </xf>
    <xf numFmtId="0" fontId="6" fillId="34" borderId="25" xfId="0" applyFont="1" applyFill="1" applyBorder="1" applyAlignment="1">
      <alignment horizontal="center" vertical="center" textRotation="90" wrapText="1"/>
    </xf>
    <xf numFmtId="0" fontId="73" fillId="33" borderId="0" xfId="44" applyFont="1" applyFill="1" applyAlignment="1" applyProtection="1">
      <alignment/>
      <protection/>
    </xf>
    <xf numFmtId="0" fontId="13" fillId="0" borderId="0" xfId="0" applyFont="1" applyAlignment="1">
      <alignment/>
    </xf>
    <xf numFmtId="0" fontId="17" fillId="34" borderId="25" xfId="0" applyFont="1" applyFill="1" applyBorder="1" applyAlignment="1">
      <alignment horizontal="center" vertical="center" textRotation="90" wrapText="1"/>
    </xf>
    <xf numFmtId="0" fontId="68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22" fontId="8" fillId="33" borderId="0" xfId="0" applyNumberFormat="1" applyFont="1" applyFill="1" applyAlignment="1">
      <alignment/>
    </xf>
    <xf numFmtId="0" fontId="66" fillId="33" borderId="0" xfId="0" applyFont="1" applyFill="1" applyAlignment="1" applyProtection="1">
      <alignment/>
      <protection hidden="1"/>
    </xf>
    <xf numFmtId="0" fontId="66" fillId="33" borderId="0" xfId="0" applyFont="1" applyFill="1" applyAlignment="1" applyProtection="1">
      <alignment horizontal="right"/>
      <protection hidden="1"/>
    </xf>
    <xf numFmtId="0" fontId="66" fillId="33" borderId="0" xfId="0" applyFont="1" applyFill="1" applyAlignment="1" applyProtection="1">
      <alignment horizontal="center"/>
      <protection hidden="1"/>
    </xf>
    <xf numFmtId="0" fontId="66" fillId="0" borderId="0" xfId="0" applyFont="1" applyAlignment="1" applyProtection="1">
      <alignment horizontal="right"/>
      <protection hidden="1"/>
    </xf>
    <xf numFmtId="0" fontId="75" fillId="33" borderId="0" xfId="0" applyFont="1" applyFill="1" applyAlignment="1">
      <alignment horizontal="center"/>
    </xf>
    <xf numFmtId="0" fontId="69" fillId="33" borderId="16" xfId="0" applyFont="1" applyFill="1" applyBorder="1" applyAlignment="1">
      <alignment horizontal="left" vertical="top" wrapText="1"/>
    </xf>
    <xf numFmtId="0" fontId="69" fillId="33" borderId="26" xfId="0" applyFont="1" applyFill="1" applyBorder="1" applyAlignment="1">
      <alignment horizontal="left" vertical="top"/>
    </xf>
    <xf numFmtId="0" fontId="69" fillId="33" borderId="27" xfId="0" applyFont="1" applyFill="1" applyBorder="1" applyAlignment="1">
      <alignment horizontal="left" vertical="top"/>
    </xf>
    <xf numFmtId="0" fontId="65" fillId="33" borderId="16" xfId="0" applyFont="1" applyFill="1" applyBorder="1" applyAlignment="1">
      <alignment horizontal="left"/>
    </xf>
    <xf numFmtId="0" fontId="65" fillId="33" borderId="26" xfId="0" applyFont="1" applyFill="1" applyBorder="1" applyAlignment="1">
      <alignment horizontal="left"/>
    </xf>
    <xf numFmtId="0" fontId="65" fillId="33" borderId="27" xfId="0" applyFont="1" applyFill="1" applyBorder="1" applyAlignment="1">
      <alignment horizontal="left"/>
    </xf>
    <xf numFmtId="14" fontId="69" fillId="33" borderId="16" xfId="0" applyNumberFormat="1" applyFont="1" applyFill="1" applyBorder="1" applyAlignment="1">
      <alignment horizontal="center"/>
    </xf>
    <xf numFmtId="14" fontId="69" fillId="33" borderId="27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65" fillId="0" borderId="28" xfId="0" applyFont="1" applyBorder="1" applyAlignment="1" applyProtection="1">
      <alignment/>
      <protection hidden="1"/>
    </xf>
    <xf numFmtId="0" fontId="60" fillId="37" borderId="0" xfId="0" applyFont="1" applyFill="1" applyAlignment="1" applyProtection="1">
      <alignment horizontal="left"/>
      <protection locked="0"/>
    </xf>
    <xf numFmtId="0" fontId="51" fillId="37" borderId="0" xfId="44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6" fillId="38" borderId="29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0" fontId="12" fillId="37" borderId="0" xfId="0" applyFont="1" applyFill="1" applyAlignment="1" applyProtection="1">
      <alignment horizontal="left" vertical="center" shrinkToFit="1"/>
      <protection locked="0"/>
    </xf>
    <xf numFmtId="0" fontId="69" fillId="33" borderId="0" xfId="0" applyFont="1" applyFill="1" applyAlignment="1">
      <alignment/>
    </xf>
    <xf numFmtId="0" fontId="5" fillId="34" borderId="32" xfId="0" applyFont="1" applyFill="1" applyBorder="1" applyAlignment="1">
      <alignment horizontal="center" vertical="center" textRotation="90"/>
    </xf>
    <xf numFmtId="0" fontId="5" fillId="34" borderId="25" xfId="0" applyFont="1" applyFill="1" applyBorder="1" applyAlignment="1">
      <alignment horizontal="center" vertical="center" textRotation="90"/>
    </xf>
    <xf numFmtId="0" fontId="5" fillId="34" borderId="33" xfId="0" applyFont="1" applyFill="1" applyBorder="1" applyAlignment="1">
      <alignment horizontal="center" vertical="center" textRotation="90" wrapText="1"/>
    </xf>
    <xf numFmtId="0" fontId="5" fillId="34" borderId="34" xfId="0" applyFont="1" applyFill="1" applyBorder="1" applyAlignment="1">
      <alignment horizontal="center" vertical="center" textRotation="90" wrapText="1"/>
    </xf>
    <xf numFmtId="0" fontId="6" fillId="34" borderId="32" xfId="0" applyFont="1" applyFill="1" applyBorder="1" applyAlignment="1">
      <alignment horizontal="center" vertical="center" textRotation="90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69" fillId="33" borderId="0" xfId="0" applyFont="1" applyFill="1" applyAlignment="1">
      <alignment horizontal="left"/>
    </xf>
    <xf numFmtId="0" fontId="69" fillId="0" borderId="0" xfId="0" applyFont="1" applyAlignment="1">
      <alignment horizontal="left"/>
    </xf>
    <xf numFmtId="0" fontId="5" fillId="34" borderId="29" xfId="0" applyFont="1" applyFill="1" applyBorder="1" applyAlignment="1">
      <alignment horizontal="center" vertical="center" textRotation="90"/>
    </xf>
    <xf numFmtId="0" fontId="5" fillId="34" borderId="30" xfId="0" applyFont="1" applyFill="1" applyBorder="1" applyAlignment="1">
      <alignment horizontal="center" vertical="center" textRotation="90"/>
    </xf>
    <xf numFmtId="0" fontId="5" fillId="34" borderId="31" xfId="0" applyFont="1" applyFill="1" applyBorder="1" applyAlignment="1">
      <alignment horizontal="center" vertical="center" textRotation="90"/>
    </xf>
    <xf numFmtId="0" fontId="11" fillId="39" borderId="0" xfId="0" applyFont="1" applyFill="1" applyAlignment="1" applyProtection="1">
      <alignment vertical="top" wrapText="1"/>
      <protection hidden="1"/>
    </xf>
    <xf numFmtId="0" fontId="60" fillId="40" borderId="0" xfId="0" applyFont="1" applyFill="1" applyAlignment="1">
      <alignment wrapText="1"/>
    </xf>
    <xf numFmtId="0" fontId="5" fillId="34" borderId="32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vertical="center" wrapText="1"/>
      <protection hidden="1"/>
    </xf>
    <xf numFmtId="0" fontId="5" fillId="38" borderId="33" xfId="0" applyFont="1" applyFill="1" applyBorder="1" applyAlignment="1">
      <alignment horizontal="center" vertical="center"/>
    </xf>
    <xf numFmtId="0" fontId="5" fillId="38" borderId="3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8" borderId="38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6">
    <dxf>
      <font>
        <strike/>
      </font>
    </dxf>
    <dxf>
      <fill>
        <patternFill>
          <bgColor rgb="FFFF0000"/>
        </patternFill>
      </fill>
    </dxf>
    <dxf>
      <fill>
        <patternFill patternType="gray125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T425"/>
  <sheetViews>
    <sheetView tabSelected="1" zoomScale="90" zoomScaleNormal="90" zoomScalePageLayoutView="0" workbookViewId="0" topLeftCell="A1">
      <selection activeCell="D4" sqref="D4"/>
    </sheetView>
  </sheetViews>
  <sheetFormatPr defaultColWidth="0" defaultRowHeight="14.25" zeroHeight="1"/>
  <cols>
    <col min="1" max="1" width="4.3984375" style="0" customWidth="1"/>
    <col min="2" max="2" width="18.3984375" style="0" customWidth="1"/>
    <col min="3" max="3" width="13.59765625" style="0" customWidth="1"/>
    <col min="4" max="4" width="11.19921875" style="0" customWidth="1"/>
    <col min="5" max="5" width="7.3984375" style="0" customWidth="1"/>
    <col min="6" max="6" width="7.5" style="0" customWidth="1"/>
    <col min="7" max="7" width="9.19921875" style="0" customWidth="1"/>
    <col min="8" max="8" width="4.09765625" style="0" customWidth="1"/>
    <col min="9" max="15" width="5.8984375" style="0" customWidth="1"/>
    <col min="16" max="16" width="5.8984375" style="7" customWidth="1"/>
    <col min="17" max="17" width="5.8984375" style="15" customWidth="1"/>
    <col min="18" max="18" width="6" style="15" customWidth="1"/>
    <col min="19" max="19" width="5.59765625" style="15" customWidth="1"/>
    <col min="20" max="20" width="14.59765625" style="17" customWidth="1"/>
    <col min="21" max="21" width="10.69921875" style="17" customWidth="1"/>
    <col min="22" max="22" width="4.3984375" style="17" customWidth="1"/>
    <col min="23" max="23" width="17" style="17" customWidth="1"/>
    <col min="24" max="24" width="17.8984375" style="17" customWidth="1"/>
    <col min="25" max="25" width="14.09765625" style="17" hidden="1" customWidth="1"/>
    <col min="26" max="26" width="11.3984375" style="93" customWidth="1"/>
    <col min="27" max="27" width="35" style="17" hidden="1" customWidth="1"/>
    <col min="28" max="35" width="9.09765625" style="17" hidden="1" customWidth="1"/>
    <col min="36" max="67" width="9" style="17" hidden="1" customWidth="1"/>
    <col min="68" max="16384" width="9" style="0" hidden="1" customWidth="1"/>
  </cols>
  <sheetData>
    <row r="1" spans="1:58" ht="33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60"/>
      <c r="Q1" s="61"/>
      <c r="R1" s="62"/>
      <c r="S1" s="62"/>
      <c r="T1" s="62"/>
      <c r="U1" s="62"/>
      <c r="V1" s="61"/>
      <c r="W1" s="61"/>
      <c r="X1" s="61"/>
      <c r="Y1" s="31"/>
      <c r="Z1" s="61"/>
      <c r="AA1" s="31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1:58" ht="30.75" customHeight="1">
      <c r="A2" s="63"/>
      <c r="B2" s="64" t="s">
        <v>1</v>
      </c>
      <c r="C2" s="120" t="s">
        <v>167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60"/>
      <c r="Q2" s="61"/>
      <c r="R2" s="65"/>
      <c r="S2" s="62"/>
      <c r="T2" s="62"/>
      <c r="U2" s="62"/>
      <c r="V2" s="66"/>
      <c r="W2" s="66"/>
      <c r="X2" s="66"/>
      <c r="Y2" s="32"/>
      <c r="Z2" s="66"/>
      <c r="AA2" s="32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</row>
    <row r="3" spans="1:58" ht="18">
      <c r="A3" s="63"/>
      <c r="B3" s="67" t="s">
        <v>2</v>
      </c>
      <c r="C3" s="123" t="s">
        <v>166</v>
      </c>
      <c r="D3" s="124"/>
      <c r="E3" s="124"/>
      <c r="F3" s="125"/>
      <c r="G3" s="1"/>
      <c r="H3" s="1"/>
      <c r="I3" s="1"/>
      <c r="J3" s="68"/>
      <c r="K3" s="63"/>
      <c r="L3" s="63"/>
      <c r="M3" s="63"/>
      <c r="N3" s="63"/>
      <c r="O3" s="63"/>
      <c r="P3" s="60"/>
      <c r="Q3" s="61"/>
      <c r="R3" s="62"/>
      <c r="S3" s="62"/>
      <c r="T3" s="62"/>
      <c r="U3" s="62"/>
      <c r="V3" s="66"/>
      <c r="W3" s="66"/>
      <c r="X3" s="66"/>
      <c r="Y3" s="32"/>
      <c r="Z3" s="66"/>
      <c r="AA3" s="32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</row>
    <row r="4" spans="1:58" ht="15.75" customHeight="1">
      <c r="A4" s="63"/>
      <c r="B4" s="67" t="s">
        <v>3</v>
      </c>
      <c r="C4" s="69" t="s">
        <v>4</v>
      </c>
      <c r="D4" s="70">
        <v>42175</v>
      </c>
      <c r="E4" s="71" t="s">
        <v>155</v>
      </c>
      <c r="F4" s="69" t="s">
        <v>5</v>
      </c>
      <c r="G4" s="126">
        <v>42176</v>
      </c>
      <c r="H4" s="127"/>
      <c r="I4" s="68" t="s">
        <v>151</v>
      </c>
      <c r="J4" s="68"/>
      <c r="K4" s="63"/>
      <c r="L4" s="63"/>
      <c r="M4" s="63"/>
      <c r="N4" s="63"/>
      <c r="O4" s="63"/>
      <c r="P4" s="60"/>
      <c r="Q4" s="79"/>
      <c r="R4" s="149" t="s">
        <v>149</v>
      </c>
      <c r="S4" s="149"/>
      <c r="T4" s="149"/>
      <c r="U4" s="149"/>
      <c r="V4" s="149"/>
      <c r="W4" s="149"/>
      <c r="X4" s="66"/>
      <c r="Y4" s="32"/>
      <c r="Z4" s="66"/>
      <c r="AA4" s="32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1:58" ht="15.75">
      <c r="A5" s="63"/>
      <c r="B5" s="67" t="s">
        <v>6</v>
      </c>
      <c r="C5" s="71"/>
      <c r="D5" s="72"/>
      <c r="E5" s="71"/>
      <c r="F5" s="68"/>
      <c r="G5" s="68"/>
      <c r="H5" s="68"/>
      <c r="I5" s="68"/>
      <c r="J5" s="68"/>
      <c r="K5" s="63"/>
      <c r="L5" s="63"/>
      <c r="M5" s="63"/>
      <c r="N5" s="63"/>
      <c r="O5" s="63"/>
      <c r="P5" s="60"/>
      <c r="Q5" s="78"/>
      <c r="R5" s="149"/>
      <c r="S5" s="149"/>
      <c r="T5" s="149"/>
      <c r="U5" s="149"/>
      <c r="V5" s="149"/>
      <c r="W5" s="149"/>
      <c r="X5" s="61"/>
      <c r="Y5" s="31"/>
      <c r="Z5" s="61"/>
      <c r="AA5" s="32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1:58" ht="15.75">
      <c r="A6" s="63"/>
      <c r="B6" s="67" t="s">
        <v>7</v>
      </c>
      <c r="C6" s="71"/>
      <c r="D6" s="70">
        <f>D4-8</f>
        <v>42167</v>
      </c>
      <c r="E6" s="68" t="s">
        <v>143</v>
      </c>
      <c r="F6" s="68" t="s">
        <v>48</v>
      </c>
      <c r="G6" s="126">
        <f>D6+4</f>
        <v>42171</v>
      </c>
      <c r="H6" s="127"/>
      <c r="I6" s="68" t="s">
        <v>156</v>
      </c>
      <c r="J6" s="68"/>
      <c r="K6" s="63"/>
      <c r="L6" s="63"/>
      <c r="M6" s="63"/>
      <c r="N6" s="63"/>
      <c r="O6" s="63"/>
      <c r="P6" s="60"/>
      <c r="Q6" s="78"/>
      <c r="R6" s="149"/>
      <c r="S6" s="149"/>
      <c r="T6" s="149"/>
      <c r="U6" s="149"/>
      <c r="V6" s="149"/>
      <c r="W6" s="149"/>
      <c r="X6" s="61"/>
      <c r="Y6" s="31"/>
      <c r="Z6" s="61"/>
      <c r="AA6" s="32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1:58" ht="15">
      <c r="A7" s="128" t="s">
        <v>33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60"/>
      <c r="Q7" s="78"/>
      <c r="R7" s="149"/>
      <c r="S7" s="149"/>
      <c r="T7" s="149"/>
      <c r="U7" s="149"/>
      <c r="V7" s="149"/>
      <c r="W7" s="149"/>
      <c r="X7" s="66"/>
      <c r="Y7" s="32"/>
      <c r="Z7" s="66"/>
      <c r="AA7" s="32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</row>
    <row r="8" spans="1:58" ht="15.75">
      <c r="A8" s="137" t="s">
        <v>8</v>
      </c>
      <c r="B8" s="137"/>
      <c r="C8" s="137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0"/>
      <c r="Q8" s="78"/>
      <c r="R8" s="149"/>
      <c r="S8" s="149"/>
      <c r="T8" s="149"/>
      <c r="U8" s="149"/>
      <c r="V8" s="149"/>
      <c r="W8" s="149"/>
      <c r="X8" s="66"/>
      <c r="Y8" s="32"/>
      <c r="Z8" s="66"/>
      <c r="AA8" s="32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1:58" ht="24.75" customHeight="1">
      <c r="A9" s="63"/>
      <c r="B9" s="67"/>
      <c r="C9" s="94" t="s">
        <v>144</v>
      </c>
      <c r="D9" s="136"/>
      <c r="E9" s="136"/>
      <c r="F9" s="136"/>
      <c r="G9" s="136"/>
      <c r="H9" s="136"/>
      <c r="I9" s="136"/>
      <c r="J9" s="74"/>
      <c r="K9" s="80"/>
      <c r="L9" s="80"/>
      <c r="M9" s="81"/>
      <c r="N9" s="81"/>
      <c r="O9" s="81"/>
      <c r="P9" s="82"/>
      <c r="Q9" s="78"/>
      <c r="R9" s="149"/>
      <c r="S9" s="149"/>
      <c r="T9" s="149"/>
      <c r="U9" s="149"/>
      <c r="V9" s="149"/>
      <c r="W9" s="149"/>
      <c r="X9" s="66"/>
      <c r="Y9" s="32"/>
      <c r="Z9" s="66"/>
      <c r="AA9" s="32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1:27" ht="15.75">
      <c r="A10" s="144" t="s">
        <v>9</v>
      </c>
      <c r="B10" s="144"/>
      <c r="C10" s="144"/>
      <c r="D10" s="144"/>
      <c r="E10" s="144"/>
      <c r="F10" s="144"/>
      <c r="G10" s="144"/>
      <c r="H10" s="63"/>
      <c r="I10" s="63"/>
      <c r="J10" s="73" t="s">
        <v>152</v>
      </c>
      <c r="K10" s="73"/>
      <c r="L10" s="74"/>
      <c r="M10" s="104" t="s">
        <v>157</v>
      </c>
      <c r="N10" s="75"/>
      <c r="O10" s="76"/>
      <c r="P10" s="77"/>
      <c r="Q10" s="78"/>
      <c r="R10" s="149"/>
      <c r="S10" s="149"/>
      <c r="T10" s="149"/>
      <c r="U10" s="149"/>
      <c r="V10" s="149"/>
      <c r="W10" s="149"/>
      <c r="X10" s="90"/>
      <c r="Y10" s="57"/>
      <c r="Z10" s="90"/>
      <c r="AA10" s="57"/>
    </row>
    <row r="11" spans="1:27" ht="15.75">
      <c r="A11" s="63"/>
      <c r="B11" s="67" t="s">
        <v>10</v>
      </c>
      <c r="C11" s="130"/>
      <c r="D11" s="130"/>
      <c r="E11" s="63"/>
      <c r="F11" s="132" t="s">
        <v>11</v>
      </c>
      <c r="G11" s="132"/>
      <c r="H11" s="132"/>
      <c r="I11" s="2"/>
      <c r="J11" s="63"/>
      <c r="K11" s="63"/>
      <c r="L11" s="63"/>
      <c r="M11" s="63"/>
      <c r="N11" s="81"/>
      <c r="O11" s="81"/>
      <c r="P11" s="77"/>
      <c r="Q11" s="78"/>
      <c r="R11" s="149"/>
      <c r="S11" s="149"/>
      <c r="T11" s="149"/>
      <c r="U11" s="149"/>
      <c r="V11" s="149"/>
      <c r="W11" s="149"/>
      <c r="X11" s="90"/>
      <c r="Y11" s="57"/>
      <c r="Z11" s="90"/>
      <c r="AA11" s="57"/>
    </row>
    <row r="12" spans="1:27" ht="15" customHeight="1">
      <c r="A12" s="63"/>
      <c r="B12" s="67" t="s">
        <v>12</v>
      </c>
      <c r="C12" s="130"/>
      <c r="D12" s="130"/>
      <c r="E12" s="63"/>
      <c r="F12" s="63"/>
      <c r="G12" s="63"/>
      <c r="H12" s="63"/>
      <c r="I12" s="3" t="b">
        <v>1</v>
      </c>
      <c r="J12" s="63"/>
      <c r="K12" s="83"/>
      <c r="L12" s="83"/>
      <c r="M12" s="83"/>
      <c r="N12" s="83"/>
      <c r="O12" s="83"/>
      <c r="P12" s="83"/>
      <c r="Q12" s="78"/>
      <c r="R12" s="149"/>
      <c r="S12" s="149"/>
      <c r="T12" s="149"/>
      <c r="U12" s="149"/>
      <c r="V12" s="149"/>
      <c r="W12" s="149"/>
      <c r="X12" s="90"/>
      <c r="Y12" s="57"/>
      <c r="Z12" s="90"/>
      <c r="AA12" s="57"/>
    </row>
    <row r="13" spans="1:27" ht="15.75">
      <c r="A13" s="145" t="s">
        <v>13</v>
      </c>
      <c r="B13" s="145"/>
      <c r="C13" s="145"/>
      <c r="D13" s="145"/>
      <c r="E13" s="145"/>
      <c r="F13" s="145"/>
      <c r="G13" s="145"/>
      <c r="H13" s="63"/>
      <c r="I13" s="150" t="s">
        <v>148</v>
      </c>
      <c r="J13" s="150"/>
      <c r="K13" s="150"/>
      <c r="L13" s="150"/>
      <c r="M13" s="150"/>
      <c r="N13" s="150"/>
      <c r="O13" s="150"/>
      <c r="P13" s="150"/>
      <c r="Q13" s="78"/>
      <c r="R13" s="149"/>
      <c r="S13" s="149"/>
      <c r="T13" s="149"/>
      <c r="U13" s="149"/>
      <c r="V13" s="149"/>
      <c r="W13" s="149"/>
      <c r="X13" s="90"/>
      <c r="Y13" s="57"/>
      <c r="Z13" s="90"/>
      <c r="AA13" s="57"/>
    </row>
    <row r="14" spans="1:27" ht="15">
      <c r="A14" s="63"/>
      <c r="B14" s="67" t="s">
        <v>10</v>
      </c>
      <c r="C14" s="130"/>
      <c r="D14" s="130"/>
      <c r="E14" s="63"/>
      <c r="F14" s="63"/>
      <c r="G14" s="63"/>
      <c r="H14" s="63"/>
      <c r="I14" s="150"/>
      <c r="J14" s="150"/>
      <c r="K14" s="150"/>
      <c r="L14" s="150"/>
      <c r="M14" s="150"/>
      <c r="N14" s="150"/>
      <c r="O14" s="150"/>
      <c r="P14" s="150"/>
      <c r="Q14" s="78"/>
      <c r="R14" s="149"/>
      <c r="S14" s="149"/>
      <c r="T14" s="149"/>
      <c r="U14" s="149"/>
      <c r="V14" s="149"/>
      <c r="W14" s="149"/>
      <c r="X14" s="90"/>
      <c r="Y14" s="57"/>
      <c r="Z14" s="90"/>
      <c r="AA14" s="57"/>
    </row>
    <row r="15" spans="1:27" ht="15" customHeight="1">
      <c r="A15" s="63"/>
      <c r="B15" s="67" t="s">
        <v>12</v>
      </c>
      <c r="C15" s="130"/>
      <c r="D15" s="130"/>
      <c r="E15" s="63"/>
      <c r="F15" s="63"/>
      <c r="G15" s="63"/>
      <c r="H15" s="63"/>
      <c r="I15" s="150"/>
      <c r="J15" s="150"/>
      <c r="K15" s="150"/>
      <c r="L15" s="150"/>
      <c r="M15" s="150"/>
      <c r="N15" s="150"/>
      <c r="O15" s="150"/>
      <c r="P15" s="150"/>
      <c r="Q15" s="78"/>
      <c r="R15" s="149"/>
      <c r="S15" s="149"/>
      <c r="T15" s="149"/>
      <c r="U15" s="149"/>
      <c r="V15" s="149"/>
      <c r="W15" s="149"/>
      <c r="X15" s="90"/>
      <c r="Y15" s="57"/>
      <c r="Z15" s="90"/>
      <c r="AA15" s="57"/>
    </row>
    <row r="16" spans="1:27" ht="15">
      <c r="A16" s="63"/>
      <c r="B16" s="67" t="s">
        <v>14</v>
      </c>
      <c r="C16" s="130"/>
      <c r="D16" s="130"/>
      <c r="E16" s="63"/>
      <c r="F16" s="63"/>
      <c r="G16" s="63"/>
      <c r="H16" s="63"/>
      <c r="I16" s="150"/>
      <c r="J16" s="150"/>
      <c r="K16" s="150"/>
      <c r="L16" s="150"/>
      <c r="M16" s="150"/>
      <c r="N16" s="150"/>
      <c r="O16" s="150"/>
      <c r="P16" s="150"/>
      <c r="Q16" s="78"/>
      <c r="R16" s="149"/>
      <c r="S16" s="149"/>
      <c r="T16" s="149"/>
      <c r="U16" s="149"/>
      <c r="V16" s="149"/>
      <c r="W16" s="149"/>
      <c r="X16" s="90"/>
      <c r="Y16" s="57"/>
      <c r="Z16" s="90"/>
      <c r="AA16" s="57"/>
    </row>
    <row r="17" spans="1:27" ht="18">
      <c r="A17" s="84"/>
      <c r="B17" s="67" t="s">
        <v>15</v>
      </c>
      <c r="C17" s="131"/>
      <c r="D17" s="131"/>
      <c r="E17" s="84"/>
      <c r="F17" s="85"/>
      <c r="G17" s="84"/>
      <c r="H17" s="86"/>
      <c r="I17" s="150"/>
      <c r="J17" s="150"/>
      <c r="K17" s="150"/>
      <c r="L17" s="150"/>
      <c r="M17" s="150"/>
      <c r="N17" s="150"/>
      <c r="O17" s="150"/>
      <c r="P17" s="150"/>
      <c r="Q17" s="78"/>
      <c r="R17" s="149"/>
      <c r="S17" s="149"/>
      <c r="T17" s="149"/>
      <c r="U17" s="149"/>
      <c r="V17" s="149"/>
      <c r="W17" s="149"/>
      <c r="X17" s="90"/>
      <c r="Y17" s="57"/>
      <c r="Z17" s="90"/>
      <c r="AA17" s="57"/>
    </row>
    <row r="18" spans="1:27" ht="21" customHeight="1">
      <c r="A18" s="18"/>
      <c r="B18" s="153" t="s">
        <v>32</v>
      </c>
      <c r="C18" s="153"/>
      <c r="D18" s="153"/>
      <c r="E18" s="153"/>
      <c r="F18" s="43"/>
      <c r="G18" s="88" t="s">
        <v>94</v>
      </c>
      <c r="H18" s="87"/>
      <c r="I18" s="84"/>
      <c r="J18" s="55"/>
      <c r="K18" s="88" t="s">
        <v>104</v>
      </c>
      <c r="L18" s="87"/>
      <c r="M18" s="84"/>
      <c r="N18" s="63"/>
      <c r="O18" s="63"/>
      <c r="P18" s="77"/>
      <c r="Q18" s="78"/>
      <c r="R18" s="149"/>
      <c r="S18" s="149"/>
      <c r="T18" s="149"/>
      <c r="U18" s="149"/>
      <c r="V18" s="149"/>
      <c r="W18" s="149"/>
      <c r="X18" s="90"/>
      <c r="Y18" s="57"/>
      <c r="Z18" s="90"/>
      <c r="AA18" s="57"/>
    </row>
    <row r="19" spans="1:27" ht="18.75" thickBot="1">
      <c r="A19" s="129" t="s">
        <v>41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89"/>
      <c r="S19" s="89"/>
      <c r="T19" s="89"/>
      <c r="U19" s="89"/>
      <c r="V19" s="89"/>
      <c r="W19" s="89"/>
      <c r="X19" s="89"/>
      <c r="Y19" s="16"/>
      <c r="Z19" s="89"/>
      <c r="AA19" s="16"/>
    </row>
    <row r="20" spans="1:72" ht="14.25">
      <c r="A20" s="146" t="s">
        <v>147</v>
      </c>
      <c r="B20" s="165" t="s">
        <v>16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7"/>
      <c r="W20" s="163" t="s">
        <v>17</v>
      </c>
      <c r="X20" s="164"/>
      <c r="Y20" s="133" t="s">
        <v>40</v>
      </c>
      <c r="Z20" s="89"/>
      <c r="AA20" s="16"/>
      <c r="AB20" s="16"/>
      <c r="AC20" s="16"/>
      <c r="AD20" s="16"/>
      <c r="AE20" s="16"/>
      <c r="AF20" s="16"/>
      <c r="AG20" s="16"/>
      <c r="AH20" s="16"/>
      <c r="AI20" s="16"/>
      <c r="BP20" s="17"/>
      <c r="BQ20" s="17"/>
      <c r="BR20" s="17"/>
      <c r="BS20" s="17"/>
      <c r="BT20" s="17"/>
    </row>
    <row r="21" spans="1:72" ht="32.25" customHeight="1">
      <c r="A21" s="147"/>
      <c r="B21" s="160" t="s">
        <v>12</v>
      </c>
      <c r="C21" s="156" t="s">
        <v>10</v>
      </c>
      <c r="D21" s="156" t="s">
        <v>18</v>
      </c>
      <c r="E21" s="156"/>
      <c r="F21" s="156"/>
      <c r="G21" s="151" t="s">
        <v>19</v>
      </c>
      <c r="H21" s="138" t="s">
        <v>66</v>
      </c>
      <c r="I21" s="157" t="s">
        <v>47</v>
      </c>
      <c r="J21" s="158"/>
      <c r="K21" s="158"/>
      <c r="L21" s="158"/>
      <c r="M21" s="158"/>
      <c r="N21" s="158"/>
      <c r="O21" s="158"/>
      <c r="P21" s="158"/>
      <c r="Q21" s="159"/>
      <c r="R21" s="142" t="s">
        <v>46</v>
      </c>
      <c r="S21" s="157" t="s">
        <v>42</v>
      </c>
      <c r="T21" s="158"/>
      <c r="U21" s="159"/>
      <c r="V21" s="140" t="s">
        <v>96</v>
      </c>
      <c r="W21" s="168" t="s">
        <v>12</v>
      </c>
      <c r="X21" s="154" t="s">
        <v>10</v>
      </c>
      <c r="Y21" s="134"/>
      <c r="Z21" s="89"/>
      <c r="AA21" s="16"/>
      <c r="AB21" s="16"/>
      <c r="AC21" s="16"/>
      <c r="AD21" s="16"/>
      <c r="AE21" s="16"/>
      <c r="AF21" s="16"/>
      <c r="AG21" s="16"/>
      <c r="AH21" s="16"/>
      <c r="AI21" s="16"/>
      <c r="BP21" s="17"/>
      <c r="BQ21" s="17"/>
      <c r="BR21" s="17"/>
      <c r="BS21" s="17"/>
      <c r="BT21" s="17"/>
    </row>
    <row r="22" spans="1:72" ht="79.5" customHeight="1" thickBot="1">
      <c r="A22" s="148"/>
      <c r="B22" s="161"/>
      <c r="C22" s="162"/>
      <c r="D22" s="4" t="s">
        <v>20</v>
      </c>
      <c r="E22" s="4" t="s">
        <v>21</v>
      </c>
      <c r="F22" s="4" t="s">
        <v>22</v>
      </c>
      <c r="G22" s="152"/>
      <c r="H22" s="139"/>
      <c r="I22" s="95" t="s">
        <v>45</v>
      </c>
      <c r="J22" s="96" t="s">
        <v>27</v>
      </c>
      <c r="K22" s="96" t="s">
        <v>28</v>
      </c>
      <c r="L22" s="96" t="s">
        <v>29</v>
      </c>
      <c r="M22" s="96" t="s">
        <v>30</v>
      </c>
      <c r="N22" s="98" t="s">
        <v>153</v>
      </c>
      <c r="O22" s="96" t="s">
        <v>49</v>
      </c>
      <c r="P22" s="106" t="s">
        <v>158</v>
      </c>
      <c r="Q22" s="103" t="s">
        <v>159</v>
      </c>
      <c r="R22" s="143"/>
      <c r="S22" s="23" t="s">
        <v>97</v>
      </c>
      <c r="T22" s="24" t="s">
        <v>43</v>
      </c>
      <c r="U22" s="24" t="s">
        <v>44</v>
      </c>
      <c r="V22" s="141"/>
      <c r="W22" s="169"/>
      <c r="X22" s="155"/>
      <c r="Y22" s="135"/>
      <c r="Z22" s="89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4"/>
      <c r="AM22" s="14" t="s">
        <v>34</v>
      </c>
      <c r="AN22" s="14" t="s">
        <v>35</v>
      </c>
      <c r="AO22" s="14" t="s">
        <v>36</v>
      </c>
      <c r="AP22" s="14" t="s">
        <v>37</v>
      </c>
      <c r="AQ22" s="14" t="s">
        <v>38</v>
      </c>
      <c r="AR22" s="14" t="s">
        <v>31</v>
      </c>
      <c r="AS22" s="14"/>
      <c r="AT22" s="14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P22" s="17"/>
      <c r="BQ22" s="17"/>
      <c r="BR22" s="17"/>
      <c r="BS22" s="17"/>
      <c r="BT22" s="17"/>
    </row>
    <row r="23" spans="1:72" ht="14.25">
      <c r="A23" s="5">
        <f>IF(B23&lt;&gt;"",IF(B22&gt;0,A22+1,1),"")</f>
      </c>
      <c r="B23" s="25"/>
      <c r="C23" s="26"/>
      <c r="D23" s="27"/>
      <c r="E23" s="27"/>
      <c r="F23" s="27"/>
      <c r="G23" s="37">
        <f aca="true" t="shared" si="0" ref="G23:G65">IF($C23&lt;&gt;"",IF(UPPER(RIGHT(TRIM($C23),1))="A","Kobieta","Mężczyzna"),"")</f>
      </c>
      <c r="H23" s="47">
        <f aca="true" t="shared" si="1" ref="H23:H65">IF(D23&gt;1900,YEAR($D$4)-D23,"")</f>
      </c>
      <c r="I23" s="56"/>
      <c r="J23" s="56"/>
      <c r="K23" s="56"/>
      <c r="L23" s="56"/>
      <c r="M23" s="56"/>
      <c r="N23" s="56"/>
      <c r="O23" s="56"/>
      <c r="P23" s="56"/>
      <c r="Q23" s="56"/>
      <c r="R23" s="26">
        <f>IF(MIN(I23:L23)=43,43,IF(MIN(I23:L23)=53,53,IF(MIN(I23:Q23)&lt;&gt;0,MIN(I23:Q23),"")))</f>
      </c>
      <c r="S23" s="28"/>
      <c r="T23" s="28"/>
      <c r="U23" s="29"/>
      <c r="V23" s="51">
        <f>IF(B23&lt;&gt;"",$V$67,"")</f>
      </c>
      <c r="W23" s="9">
        <f aca="true" t="shared" si="2" ref="W23:W65">IF(AND(wklej_trenera,B23&lt;&gt;""),$C$12,"")</f>
      </c>
      <c r="X23" s="8">
        <f aca="true" t="shared" si="3" ref="X23:X65">IF(AND(wklej_trenera,B23&lt;&gt;""),$C$11,"")</f>
      </c>
      <c r="Y23" s="44">
        <f>IF(B23&lt;&gt;"",$D$9,"")</f>
      </c>
      <c r="Z23" s="89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4"/>
      <c r="AM23" s="14"/>
      <c r="AN23" s="14"/>
      <c r="AO23" s="14"/>
      <c r="AP23" s="14"/>
      <c r="AQ23" s="14"/>
      <c r="AR23" s="14"/>
      <c r="AS23" s="14"/>
      <c r="AT23" s="14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P23" s="17"/>
      <c r="BQ23" s="17"/>
      <c r="BR23" s="17"/>
      <c r="BS23" s="17"/>
      <c r="BT23" s="17"/>
    </row>
    <row r="24" spans="1:72" ht="14.25">
      <c r="A24" s="6">
        <f>IF(B24&lt;&gt;"",IF(B23&gt;0,A23+1,1),"")</f>
      </c>
      <c r="B24" s="34"/>
      <c r="C24" s="10"/>
      <c r="D24" s="11"/>
      <c r="E24" s="11"/>
      <c r="F24" s="11"/>
      <c r="G24" s="37">
        <f t="shared" si="0"/>
      </c>
      <c r="H24" s="48">
        <f t="shared" si="1"/>
      </c>
      <c r="I24" s="42"/>
      <c r="J24" s="42"/>
      <c r="K24" s="42"/>
      <c r="L24" s="42"/>
      <c r="M24" s="42"/>
      <c r="N24" s="42"/>
      <c r="O24" s="42"/>
      <c r="P24" s="42"/>
      <c r="Q24" s="42"/>
      <c r="R24" s="10">
        <f aca="true" t="shared" si="4" ref="R24:R65">IF(MIN(I24:L24)=43,43,IF(MIN(I24:L24)=53,53,IF(MIN(I24:Q24)&lt;&gt;0,MIN(I24:Q24),"")))</f>
      </c>
      <c r="S24" s="19"/>
      <c r="T24" s="19"/>
      <c r="U24" s="20"/>
      <c r="V24" s="52">
        <f aca="true" t="shared" si="5" ref="V24:V65">IF(B24&lt;&gt;"",$V$67,"")</f>
      </c>
      <c r="W24" s="36">
        <f t="shared" si="2"/>
      </c>
      <c r="X24" s="35">
        <f t="shared" si="3"/>
      </c>
      <c r="Y24" s="45">
        <f aca="true" t="shared" si="6" ref="Y24:Y65">IF(B24&lt;&gt;"",$D$9,"")</f>
      </c>
      <c r="Z24" s="89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4"/>
      <c r="AM24" s="14"/>
      <c r="AN24" s="14"/>
      <c r="AO24" s="14"/>
      <c r="AP24" s="14"/>
      <c r="AQ24" s="14"/>
      <c r="AR24" s="14"/>
      <c r="AS24" s="14"/>
      <c r="AT24" s="14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P24" s="17"/>
      <c r="BQ24" s="17"/>
      <c r="BR24" s="17"/>
      <c r="BS24" s="17"/>
      <c r="BT24" s="17"/>
    </row>
    <row r="25" spans="1:72" ht="14.25">
      <c r="A25" s="6">
        <f aca="true" t="shared" si="7" ref="A25:A65">IF(B25&lt;&gt;"",IF(B24&gt;0,A24+1,1),"")</f>
      </c>
      <c r="B25" s="34"/>
      <c r="C25" s="10"/>
      <c r="D25" s="11"/>
      <c r="E25" s="11"/>
      <c r="F25" s="11"/>
      <c r="G25" s="37">
        <f t="shared" si="0"/>
      </c>
      <c r="H25" s="48">
        <f t="shared" si="1"/>
      </c>
      <c r="I25" s="42"/>
      <c r="J25" s="42"/>
      <c r="K25" s="42"/>
      <c r="L25" s="42"/>
      <c r="M25" s="42"/>
      <c r="N25" s="42"/>
      <c r="O25" s="42"/>
      <c r="P25" s="42"/>
      <c r="Q25" s="42"/>
      <c r="R25" s="10">
        <f t="shared" si="4"/>
      </c>
      <c r="S25" s="19"/>
      <c r="T25" s="19"/>
      <c r="U25" s="20"/>
      <c r="V25" s="52">
        <f t="shared" si="5"/>
      </c>
      <c r="W25" s="36">
        <f t="shared" si="2"/>
      </c>
      <c r="X25" s="35">
        <f t="shared" si="3"/>
      </c>
      <c r="Y25" s="45">
        <f t="shared" si="6"/>
      </c>
      <c r="Z25" s="89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4"/>
      <c r="AM25" s="14"/>
      <c r="AN25" s="14"/>
      <c r="AO25" s="14"/>
      <c r="AP25" s="14"/>
      <c r="AQ25" s="14"/>
      <c r="AR25" s="14"/>
      <c r="AS25" s="14"/>
      <c r="AT25" s="14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P25" s="17"/>
      <c r="BQ25" s="17"/>
      <c r="BR25" s="17"/>
      <c r="BS25" s="17"/>
      <c r="BT25" s="17"/>
    </row>
    <row r="26" spans="1:72" ht="14.25">
      <c r="A26" s="6">
        <f t="shared" si="7"/>
      </c>
      <c r="B26" s="34"/>
      <c r="C26" s="10"/>
      <c r="D26" s="11"/>
      <c r="E26" s="11"/>
      <c r="F26" s="11"/>
      <c r="G26" s="37">
        <f t="shared" si="0"/>
      </c>
      <c r="H26" s="48">
        <f t="shared" si="1"/>
      </c>
      <c r="I26" s="42"/>
      <c r="J26" s="42"/>
      <c r="K26" s="42"/>
      <c r="L26" s="42"/>
      <c r="M26" s="42"/>
      <c r="N26" s="42"/>
      <c r="O26" s="42"/>
      <c r="P26" s="42"/>
      <c r="Q26" s="42"/>
      <c r="R26" s="10">
        <f t="shared" si="4"/>
      </c>
      <c r="S26" s="19"/>
      <c r="T26" s="19"/>
      <c r="U26" s="20"/>
      <c r="V26" s="52">
        <f t="shared" si="5"/>
      </c>
      <c r="W26" s="36">
        <f t="shared" si="2"/>
      </c>
      <c r="X26" s="35">
        <f t="shared" si="3"/>
      </c>
      <c r="Y26" s="45">
        <f t="shared" si="6"/>
      </c>
      <c r="Z26" s="89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4"/>
      <c r="AM26" s="14"/>
      <c r="AN26" s="14"/>
      <c r="AO26" s="14"/>
      <c r="AP26" s="14"/>
      <c r="AQ26" s="14"/>
      <c r="AR26" s="14"/>
      <c r="AS26" s="14"/>
      <c r="AT26" s="14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P26" s="17"/>
      <c r="BQ26" s="17"/>
      <c r="BR26" s="17"/>
      <c r="BS26" s="17"/>
      <c r="BT26" s="17"/>
    </row>
    <row r="27" spans="1:72" ht="14.25">
      <c r="A27" s="6">
        <f t="shared" si="7"/>
      </c>
      <c r="B27" s="34"/>
      <c r="C27" s="10"/>
      <c r="D27" s="11"/>
      <c r="E27" s="11"/>
      <c r="F27" s="11"/>
      <c r="G27" s="37">
        <f t="shared" si="0"/>
      </c>
      <c r="H27" s="48">
        <f t="shared" si="1"/>
      </c>
      <c r="I27" s="42"/>
      <c r="J27" s="42"/>
      <c r="K27" s="42"/>
      <c r="L27" s="42"/>
      <c r="M27" s="42"/>
      <c r="N27" s="42"/>
      <c r="O27" s="42"/>
      <c r="P27" s="42"/>
      <c r="Q27" s="42"/>
      <c r="R27" s="10">
        <f t="shared" si="4"/>
      </c>
      <c r="S27" s="19"/>
      <c r="T27" s="19"/>
      <c r="U27" s="20"/>
      <c r="V27" s="52">
        <f t="shared" si="5"/>
      </c>
      <c r="W27" s="36">
        <f t="shared" si="2"/>
      </c>
      <c r="X27" s="35">
        <f t="shared" si="3"/>
      </c>
      <c r="Y27" s="45">
        <f t="shared" si="6"/>
      </c>
      <c r="Z27" s="8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4"/>
      <c r="AM27" s="14"/>
      <c r="AN27" s="14"/>
      <c r="AO27" s="14"/>
      <c r="AP27" s="14"/>
      <c r="AQ27" s="14"/>
      <c r="AR27" s="14"/>
      <c r="AS27" s="14"/>
      <c r="AT27" s="14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P27" s="17"/>
      <c r="BQ27" s="17"/>
      <c r="BR27" s="17"/>
      <c r="BS27" s="17"/>
      <c r="BT27" s="17"/>
    </row>
    <row r="28" spans="1:72" ht="14.25">
      <c r="A28" s="6">
        <f t="shared" si="7"/>
      </c>
      <c r="B28" s="34"/>
      <c r="C28" s="10"/>
      <c r="D28" s="11"/>
      <c r="E28" s="11"/>
      <c r="F28" s="11"/>
      <c r="G28" s="37">
        <f t="shared" si="0"/>
      </c>
      <c r="H28" s="48">
        <f t="shared" si="1"/>
      </c>
      <c r="I28" s="42"/>
      <c r="J28" s="42"/>
      <c r="K28" s="42"/>
      <c r="L28" s="42"/>
      <c r="M28" s="42"/>
      <c r="N28" s="42"/>
      <c r="O28" s="42"/>
      <c r="P28" s="42"/>
      <c r="Q28" s="42"/>
      <c r="R28" s="10">
        <f t="shared" si="4"/>
      </c>
      <c r="S28" s="19"/>
      <c r="T28" s="19"/>
      <c r="U28" s="20"/>
      <c r="V28" s="52">
        <f t="shared" si="5"/>
      </c>
      <c r="W28" s="36">
        <f t="shared" si="2"/>
      </c>
      <c r="X28" s="35">
        <f t="shared" si="3"/>
      </c>
      <c r="Y28" s="45">
        <f t="shared" si="6"/>
      </c>
      <c r="Z28" s="89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4"/>
      <c r="AM28" s="14"/>
      <c r="AN28" s="14"/>
      <c r="AO28" s="14"/>
      <c r="AP28" s="14"/>
      <c r="AQ28" s="14"/>
      <c r="AR28" s="14"/>
      <c r="AS28" s="14"/>
      <c r="AT28" s="14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P28" s="17"/>
      <c r="BQ28" s="17"/>
      <c r="BR28" s="17"/>
      <c r="BS28" s="17"/>
      <c r="BT28" s="17"/>
    </row>
    <row r="29" spans="1:72" ht="14.25">
      <c r="A29" s="6">
        <f t="shared" si="7"/>
      </c>
      <c r="B29" s="34"/>
      <c r="C29" s="10"/>
      <c r="D29" s="11"/>
      <c r="E29" s="11"/>
      <c r="F29" s="11"/>
      <c r="G29" s="37">
        <f t="shared" si="0"/>
      </c>
      <c r="H29" s="48">
        <f t="shared" si="1"/>
      </c>
      <c r="I29" s="42"/>
      <c r="J29" s="42"/>
      <c r="K29" s="42"/>
      <c r="L29" s="42"/>
      <c r="M29" s="42"/>
      <c r="N29" s="42"/>
      <c r="O29" s="42"/>
      <c r="P29" s="42"/>
      <c r="Q29" s="42"/>
      <c r="R29" s="10">
        <f t="shared" si="4"/>
      </c>
      <c r="S29" s="19"/>
      <c r="T29" s="19"/>
      <c r="U29" s="20"/>
      <c r="V29" s="52">
        <f t="shared" si="5"/>
      </c>
      <c r="W29" s="36">
        <f t="shared" si="2"/>
      </c>
      <c r="X29" s="35">
        <f t="shared" si="3"/>
      </c>
      <c r="Y29" s="45">
        <f t="shared" si="6"/>
      </c>
      <c r="Z29" s="89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4"/>
      <c r="AM29" s="14"/>
      <c r="AN29" s="14"/>
      <c r="AO29" s="14"/>
      <c r="AP29" s="14"/>
      <c r="AQ29" s="14"/>
      <c r="AR29" s="14"/>
      <c r="AS29" s="14"/>
      <c r="AT29" s="14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P29" s="17"/>
      <c r="BQ29" s="17"/>
      <c r="BR29" s="17"/>
      <c r="BS29" s="17"/>
      <c r="BT29" s="17"/>
    </row>
    <row r="30" spans="1:72" ht="14.25">
      <c r="A30" s="6">
        <f t="shared" si="7"/>
      </c>
      <c r="B30" s="34"/>
      <c r="C30" s="10"/>
      <c r="D30" s="11"/>
      <c r="E30" s="11"/>
      <c r="F30" s="11"/>
      <c r="G30" s="37">
        <f t="shared" si="0"/>
      </c>
      <c r="H30" s="48">
        <f t="shared" si="1"/>
      </c>
      <c r="I30" s="42"/>
      <c r="J30" s="42"/>
      <c r="K30" s="42"/>
      <c r="L30" s="42"/>
      <c r="M30" s="42"/>
      <c r="N30" s="42"/>
      <c r="O30" s="42"/>
      <c r="P30" s="42"/>
      <c r="Q30" s="42"/>
      <c r="R30" s="10">
        <f t="shared" si="4"/>
      </c>
      <c r="S30" s="19"/>
      <c r="T30" s="19"/>
      <c r="U30" s="20"/>
      <c r="V30" s="52">
        <f t="shared" si="5"/>
      </c>
      <c r="W30" s="36">
        <f t="shared" si="2"/>
      </c>
      <c r="X30" s="35">
        <f t="shared" si="3"/>
      </c>
      <c r="Y30" s="45">
        <f t="shared" si="6"/>
      </c>
      <c r="Z30" s="8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4"/>
      <c r="AM30" s="14"/>
      <c r="AN30" s="14"/>
      <c r="AO30" s="14"/>
      <c r="AP30" s="14"/>
      <c r="AQ30" s="14"/>
      <c r="AR30" s="14"/>
      <c r="AS30" s="14"/>
      <c r="AT30" s="14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P30" s="17"/>
      <c r="BQ30" s="17"/>
      <c r="BR30" s="17"/>
      <c r="BS30" s="17"/>
      <c r="BT30" s="17"/>
    </row>
    <row r="31" spans="1:72" ht="14.25">
      <c r="A31" s="6">
        <f t="shared" si="7"/>
      </c>
      <c r="B31" s="34"/>
      <c r="C31" s="10"/>
      <c r="D31" s="11"/>
      <c r="E31" s="11"/>
      <c r="F31" s="11"/>
      <c r="G31" s="37">
        <f t="shared" si="0"/>
      </c>
      <c r="H31" s="48">
        <f t="shared" si="1"/>
      </c>
      <c r="I31" s="42"/>
      <c r="J31" s="42"/>
      <c r="K31" s="42"/>
      <c r="L31" s="42"/>
      <c r="M31" s="42"/>
      <c r="N31" s="42"/>
      <c r="O31" s="42"/>
      <c r="P31" s="42"/>
      <c r="Q31" s="42"/>
      <c r="R31" s="10">
        <f t="shared" si="4"/>
      </c>
      <c r="S31" s="19"/>
      <c r="T31" s="19"/>
      <c r="U31" s="20"/>
      <c r="V31" s="52">
        <f t="shared" si="5"/>
      </c>
      <c r="W31" s="36">
        <f t="shared" si="2"/>
      </c>
      <c r="X31" s="35">
        <f t="shared" si="3"/>
      </c>
      <c r="Y31" s="45">
        <f t="shared" si="6"/>
      </c>
      <c r="Z31" s="89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4"/>
      <c r="AM31" s="14"/>
      <c r="AN31" s="14"/>
      <c r="AO31" s="14"/>
      <c r="AP31" s="14"/>
      <c r="AQ31" s="14"/>
      <c r="AR31" s="14"/>
      <c r="AS31" s="14"/>
      <c r="AT31" s="14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P31" s="17"/>
      <c r="BQ31" s="17"/>
      <c r="BR31" s="17"/>
      <c r="BS31" s="17"/>
      <c r="BT31" s="17"/>
    </row>
    <row r="32" spans="1:72" ht="14.25">
      <c r="A32" s="6">
        <f t="shared" si="7"/>
      </c>
      <c r="B32" s="34"/>
      <c r="C32" s="10"/>
      <c r="D32" s="11"/>
      <c r="E32" s="11"/>
      <c r="F32" s="11"/>
      <c r="G32" s="37">
        <f t="shared" si="0"/>
      </c>
      <c r="H32" s="49">
        <f t="shared" si="1"/>
      </c>
      <c r="I32" s="42"/>
      <c r="J32" s="42"/>
      <c r="K32" s="42"/>
      <c r="L32" s="42"/>
      <c r="M32" s="42"/>
      <c r="N32" s="42"/>
      <c r="O32" s="42"/>
      <c r="P32" s="42"/>
      <c r="Q32" s="42"/>
      <c r="R32" s="10">
        <f t="shared" si="4"/>
      </c>
      <c r="S32" s="19"/>
      <c r="T32" s="19"/>
      <c r="U32" s="20"/>
      <c r="V32" s="52">
        <f t="shared" si="5"/>
      </c>
      <c r="W32" s="36">
        <f t="shared" si="2"/>
      </c>
      <c r="X32" s="35">
        <f t="shared" si="3"/>
      </c>
      <c r="Y32" s="45">
        <f t="shared" si="6"/>
      </c>
      <c r="Z32" s="89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4"/>
      <c r="AM32" s="14"/>
      <c r="AN32" s="14"/>
      <c r="AO32" s="14"/>
      <c r="AP32" s="14"/>
      <c r="AQ32" s="14"/>
      <c r="AR32" s="14"/>
      <c r="AS32" s="14"/>
      <c r="AT32" s="14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P32" s="17"/>
      <c r="BQ32" s="17"/>
      <c r="BR32" s="17"/>
      <c r="BS32" s="17"/>
      <c r="BT32" s="17"/>
    </row>
    <row r="33" spans="1:72" ht="14.25">
      <c r="A33" s="6">
        <f t="shared" si="7"/>
      </c>
      <c r="B33" s="34"/>
      <c r="C33" s="10"/>
      <c r="D33" s="11"/>
      <c r="E33" s="11"/>
      <c r="F33" s="11"/>
      <c r="G33" s="37">
        <f>IF($C33&lt;&gt;"",IF(UPPER(RIGHT(TRIM($C33),1))="A","Kobieta","Mężczyzna"),"")</f>
      </c>
      <c r="H33" s="49">
        <f t="shared" si="1"/>
      </c>
      <c r="I33" s="42"/>
      <c r="J33" s="42"/>
      <c r="K33" s="42"/>
      <c r="L33" s="42"/>
      <c r="M33" s="42"/>
      <c r="N33" s="42"/>
      <c r="O33" s="42"/>
      <c r="P33" s="42"/>
      <c r="Q33" s="42"/>
      <c r="R33" s="10">
        <f t="shared" si="4"/>
      </c>
      <c r="S33" s="19"/>
      <c r="T33" s="19"/>
      <c r="U33" s="20"/>
      <c r="V33" s="52">
        <f t="shared" si="5"/>
      </c>
      <c r="W33" s="36">
        <f t="shared" si="2"/>
      </c>
      <c r="X33" s="35">
        <f t="shared" si="3"/>
      </c>
      <c r="Y33" s="45">
        <f t="shared" si="6"/>
      </c>
      <c r="Z33" s="89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4"/>
      <c r="AO33" s="14"/>
      <c r="AP33" s="14"/>
      <c r="AQ33" s="14"/>
      <c r="AR33" s="14"/>
      <c r="AS33" s="14"/>
      <c r="AT33" s="14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P33" s="17"/>
      <c r="BQ33" s="17"/>
      <c r="BR33" s="17"/>
      <c r="BS33" s="17"/>
      <c r="BT33" s="17"/>
    </row>
    <row r="34" spans="1:72" ht="14.25">
      <c r="A34" s="6">
        <f t="shared" si="7"/>
      </c>
      <c r="B34" s="34"/>
      <c r="C34" s="10"/>
      <c r="D34" s="11"/>
      <c r="E34" s="11"/>
      <c r="F34" s="11"/>
      <c r="G34" s="37">
        <f t="shared" si="0"/>
      </c>
      <c r="H34" s="49">
        <f t="shared" si="1"/>
      </c>
      <c r="I34" s="42"/>
      <c r="J34" s="42"/>
      <c r="K34" s="42"/>
      <c r="L34" s="42"/>
      <c r="M34" s="42"/>
      <c r="N34" s="42"/>
      <c r="O34" s="42"/>
      <c r="P34" s="42"/>
      <c r="Q34" s="42"/>
      <c r="R34" s="10">
        <f t="shared" si="4"/>
      </c>
      <c r="S34" s="19"/>
      <c r="T34" s="19"/>
      <c r="U34" s="20"/>
      <c r="V34" s="52">
        <f t="shared" si="5"/>
      </c>
      <c r="W34" s="36">
        <f t="shared" si="2"/>
      </c>
      <c r="X34" s="35">
        <f t="shared" si="3"/>
      </c>
      <c r="Y34" s="45">
        <f t="shared" si="6"/>
      </c>
      <c r="Z34" s="89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4"/>
      <c r="AO34" s="14"/>
      <c r="AP34" s="14"/>
      <c r="AQ34" s="14"/>
      <c r="AR34" s="14"/>
      <c r="AS34" s="14"/>
      <c r="AT34" s="14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P34" s="17"/>
      <c r="BQ34" s="17"/>
      <c r="BR34" s="17"/>
      <c r="BS34" s="17"/>
      <c r="BT34" s="17"/>
    </row>
    <row r="35" spans="1:72" ht="14.25">
      <c r="A35" s="6">
        <f t="shared" si="7"/>
      </c>
      <c r="B35" s="34"/>
      <c r="C35" s="10"/>
      <c r="D35" s="11"/>
      <c r="E35" s="11"/>
      <c r="F35" s="11"/>
      <c r="G35" s="37">
        <f t="shared" si="0"/>
      </c>
      <c r="H35" s="49">
        <f t="shared" si="1"/>
      </c>
      <c r="I35" s="42"/>
      <c r="J35" s="42"/>
      <c r="K35" s="42"/>
      <c r="L35" s="42"/>
      <c r="M35" s="42"/>
      <c r="N35" s="42"/>
      <c r="O35" s="42"/>
      <c r="P35" s="42"/>
      <c r="Q35" s="42"/>
      <c r="R35" s="10">
        <f t="shared" si="4"/>
      </c>
      <c r="S35" s="19"/>
      <c r="T35" s="19"/>
      <c r="U35" s="20"/>
      <c r="V35" s="52">
        <f t="shared" si="5"/>
      </c>
      <c r="W35" s="36">
        <f t="shared" si="2"/>
      </c>
      <c r="X35" s="35">
        <f t="shared" si="3"/>
      </c>
      <c r="Y35" s="45">
        <f t="shared" si="6"/>
      </c>
      <c r="Z35" s="89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4"/>
      <c r="AM35" s="14"/>
      <c r="AN35" s="14"/>
      <c r="AO35" s="14"/>
      <c r="AP35" s="14"/>
      <c r="AQ35" s="14"/>
      <c r="AR35" s="14"/>
      <c r="AS35" s="14"/>
      <c r="AT35" s="14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P35" s="17"/>
      <c r="BQ35" s="17"/>
      <c r="BR35" s="17"/>
      <c r="BS35" s="17"/>
      <c r="BT35" s="17"/>
    </row>
    <row r="36" spans="1:72" ht="14.25">
      <c r="A36" s="6">
        <f t="shared" si="7"/>
      </c>
      <c r="B36" s="34"/>
      <c r="C36" s="10"/>
      <c r="D36" s="11"/>
      <c r="E36" s="11"/>
      <c r="F36" s="11"/>
      <c r="G36" s="37">
        <f t="shared" si="0"/>
      </c>
      <c r="H36" s="49">
        <f t="shared" si="1"/>
      </c>
      <c r="I36" s="42"/>
      <c r="J36" s="42"/>
      <c r="K36" s="42"/>
      <c r="L36" s="42"/>
      <c r="M36" s="42"/>
      <c r="N36" s="42"/>
      <c r="O36" s="42"/>
      <c r="P36" s="42"/>
      <c r="Q36" s="42"/>
      <c r="R36" s="10">
        <f t="shared" si="4"/>
      </c>
      <c r="S36" s="19"/>
      <c r="T36" s="19"/>
      <c r="U36" s="20"/>
      <c r="V36" s="52">
        <f t="shared" si="5"/>
      </c>
      <c r="W36" s="36">
        <f t="shared" si="2"/>
      </c>
      <c r="X36" s="35">
        <f t="shared" si="3"/>
      </c>
      <c r="Y36" s="45">
        <f t="shared" si="6"/>
      </c>
      <c r="Z36" s="8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4"/>
      <c r="AM36" s="14"/>
      <c r="AN36" s="14"/>
      <c r="AO36" s="14"/>
      <c r="AP36" s="14"/>
      <c r="AQ36" s="14"/>
      <c r="AR36" s="14"/>
      <c r="AS36" s="14"/>
      <c r="AT36" s="14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P36" s="17"/>
      <c r="BQ36" s="17"/>
      <c r="BR36" s="17"/>
      <c r="BS36" s="17"/>
      <c r="BT36" s="17"/>
    </row>
    <row r="37" spans="1:72" ht="14.25">
      <c r="A37" s="6">
        <f t="shared" si="7"/>
      </c>
      <c r="B37" s="34"/>
      <c r="C37" s="10"/>
      <c r="D37" s="11"/>
      <c r="E37" s="11"/>
      <c r="F37" s="11"/>
      <c r="G37" s="37">
        <f t="shared" si="0"/>
      </c>
      <c r="H37" s="49">
        <f t="shared" si="1"/>
      </c>
      <c r="I37" s="42"/>
      <c r="J37" s="42"/>
      <c r="K37" s="42"/>
      <c r="L37" s="42"/>
      <c r="M37" s="42"/>
      <c r="N37" s="42"/>
      <c r="O37" s="42"/>
      <c r="P37" s="42"/>
      <c r="Q37" s="42"/>
      <c r="R37" s="10">
        <f t="shared" si="4"/>
      </c>
      <c r="S37" s="19"/>
      <c r="T37" s="19"/>
      <c r="U37" s="20"/>
      <c r="V37" s="52">
        <f t="shared" si="5"/>
      </c>
      <c r="W37" s="36">
        <f t="shared" si="2"/>
      </c>
      <c r="X37" s="35">
        <f t="shared" si="3"/>
      </c>
      <c r="Y37" s="45">
        <f t="shared" si="6"/>
      </c>
      <c r="Z37" s="8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4"/>
      <c r="AM37" s="14"/>
      <c r="AN37" s="14"/>
      <c r="AO37" s="14"/>
      <c r="AP37" s="14"/>
      <c r="AQ37" s="14"/>
      <c r="AR37" s="14"/>
      <c r="AS37" s="14"/>
      <c r="AT37" s="14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P37" s="17"/>
      <c r="BQ37" s="17"/>
      <c r="BR37" s="17"/>
      <c r="BS37" s="17"/>
      <c r="BT37" s="17"/>
    </row>
    <row r="38" spans="1:72" ht="14.25">
      <c r="A38" s="6">
        <f t="shared" si="7"/>
      </c>
      <c r="B38" s="34"/>
      <c r="C38" s="10"/>
      <c r="D38" s="11"/>
      <c r="E38" s="11"/>
      <c r="F38" s="11"/>
      <c r="G38" s="37">
        <f t="shared" si="0"/>
      </c>
      <c r="H38" s="49">
        <f t="shared" si="1"/>
      </c>
      <c r="I38" s="42"/>
      <c r="J38" s="42"/>
      <c r="K38" s="42"/>
      <c r="L38" s="42"/>
      <c r="M38" s="42"/>
      <c r="N38" s="42"/>
      <c r="O38" s="42"/>
      <c r="P38" s="42"/>
      <c r="Q38" s="42"/>
      <c r="R38" s="10">
        <f t="shared" si="4"/>
      </c>
      <c r="S38" s="19"/>
      <c r="T38" s="19"/>
      <c r="U38" s="20"/>
      <c r="V38" s="52">
        <f t="shared" si="5"/>
      </c>
      <c r="W38" s="36">
        <f t="shared" si="2"/>
      </c>
      <c r="X38" s="35">
        <f t="shared" si="3"/>
      </c>
      <c r="Y38" s="45">
        <f t="shared" si="6"/>
      </c>
      <c r="Z38" s="89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4"/>
      <c r="AM38" s="14"/>
      <c r="AN38" s="14"/>
      <c r="AO38" s="14"/>
      <c r="AP38" s="14"/>
      <c r="AQ38" s="14"/>
      <c r="AR38" s="14"/>
      <c r="AS38" s="14"/>
      <c r="AT38" s="14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P38" s="17"/>
      <c r="BQ38" s="17"/>
      <c r="BR38" s="17"/>
      <c r="BS38" s="17"/>
      <c r="BT38" s="17"/>
    </row>
    <row r="39" spans="1:72" ht="14.25">
      <c r="A39" s="6">
        <f t="shared" si="7"/>
      </c>
      <c r="B39" s="34"/>
      <c r="C39" s="10"/>
      <c r="D39" s="11"/>
      <c r="E39" s="11"/>
      <c r="F39" s="11"/>
      <c r="G39" s="37">
        <f t="shared" si="0"/>
      </c>
      <c r="H39" s="49">
        <f t="shared" si="1"/>
      </c>
      <c r="I39" s="42"/>
      <c r="J39" s="42"/>
      <c r="K39" s="42"/>
      <c r="L39" s="42"/>
      <c r="M39" s="42"/>
      <c r="N39" s="42"/>
      <c r="O39" s="42"/>
      <c r="P39" s="42"/>
      <c r="Q39" s="42"/>
      <c r="R39" s="10">
        <f t="shared" si="4"/>
      </c>
      <c r="S39" s="19"/>
      <c r="T39" s="19"/>
      <c r="U39" s="20"/>
      <c r="V39" s="52">
        <f t="shared" si="5"/>
      </c>
      <c r="W39" s="36">
        <f t="shared" si="2"/>
      </c>
      <c r="X39" s="35">
        <f t="shared" si="3"/>
      </c>
      <c r="Y39" s="45">
        <f t="shared" si="6"/>
      </c>
      <c r="Z39" s="89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4"/>
      <c r="AM39" s="14"/>
      <c r="AN39" s="14"/>
      <c r="AO39" s="14"/>
      <c r="AP39" s="14"/>
      <c r="AQ39" s="14"/>
      <c r="AR39" s="14"/>
      <c r="AS39" s="14"/>
      <c r="AT39" s="14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P39" s="17"/>
      <c r="BQ39" s="17"/>
      <c r="BR39" s="17"/>
      <c r="BS39" s="17"/>
      <c r="BT39" s="17"/>
    </row>
    <row r="40" spans="1:72" ht="14.25">
      <c r="A40" s="6">
        <f t="shared" si="7"/>
      </c>
      <c r="B40" s="34"/>
      <c r="C40" s="10"/>
      <c r="D40" s="11"/>
      <c r="E40" s="11"/>
      <c r="F40" s="11"/>
      <c r="G40" s="37">
        <f t="shared" si="0"/>
      </c>
      <c r="H40" s="49">
        <f t="shared" si="1"/>
      </c>
      <c r="I40" s="42"/>
      <c r="J40" s="42"/>
      <c r="K40" s="42"/>
      <c r="L40" s="42"/>
      <c r="M40" s="42"/>
      <c r="N40" s="42"/>
      <c r="O40" s="42"/>
      <c r="P40" s="42"/>
      <c r="Q40" s="42"/>
      <c r="R40" s="10">
        <f t="shared" si="4"/>
      </c>
      <c r="S40" s="19"/>
      <c r="T40" s="19"/>
      <c r="U40" s="20"/>
      <c r="V40" s="52">
        <f t="shared" si="5"/>
      </c>
      <c r="W40" s="36">
        <f t="shared" si="2"/>
      </c>
      <c r="X40" s="35">
        <f t="shared" si="3"/>
      </c>
      <c r="Y40" s="45">
        <f t="shared" si="6"/>
      </c>
      <c r="Z40" s="8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4"/>
      <c r="AM40" s="14"/>
      <c r="AN40" s="14"/>
      <c r="AO40" s="14"/>
      <c r="AP40" s="14"/>
      <c r="AQ40" s="14"/>
      <c r="AR40" s="14"/>
      <c r="AS40" s="14"/>
      <c r="AT40" s="14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P40" s="17"/>
      <c r="BQ40" s="17"/>
      <c r="BR40" s="17"/>
      <c r="BS40" s="17"/>
      <c r="BT40" s="17"/>
    </row>
    <row r="41" spans="1:72" ht="14.25">
      <c r="A41" s="6">
        <f t="shared" si="7"/>
      </c>
      <c r="B41" s="34"/>
      <c r="C41" s="10"/>
      <c r="D41" s="11"/>
      <c r="E41" s="11"/>
      <c r="F41" s="11"/>
      <c r="G41" s="37">
        <f t="shared" si="0"/>
      </c>
      <c r="H41" s="49">
        <f t="shared" si="1"/>
      </c>
      <c r="I41" s="42"/>
      <c r="J41" s="42"/>
      <c r="K41" s="42"/>
      <c r="L41" s="42"/>
      <c r="M41" s="42"/>
      <c r="N41" s="42"/>
      <c r="O41" s="42"/>
      <c r="P41" s="42"/>
      <c r="Q41" s="42"/>
      <c r="R41" s="10">
        <f t="shared" si="4"/>
      </c>
      <c r="S41" s="19"/>
      <c r="T41" s="19"/>
      <c r="U41" s="20"/>
      <c r="V41" s="52">
        <f t="shared" si="5"/>
      </c>
      <c r="W41" s="36">
        <f t="shared" si="2"/>
      </c>
      <c r="X41" s="35">
        <f t="shared" si="3"/>
      </c>
      <c r="Y41" s="45">
        <f t="shared" si="6"/>
      </c>
      <c r="Z41" s="89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4"/>
      <c r="AM41" s="14"/>
      <c r="AN41" s="14"/>
      <c r="AO41" s="14"/>
      <c r="AP41" s="14"/>
      <c r="AQ41" s="14"/>
      <c r="AR41" s="14"/>
      <c r="AS41" s="14"/>
      <c r="AT41" s="14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P41" s="17"/>
      <c r="BQ41" s="17"/>
      <c r="BR41" s="17"/>
      <c r="BS41" s="17"/>
      <c r="BT41" s="17"/>
    </row>
    <row r="42" spans="1:72" ht="14.25">
      <c r="A42" s="6">
        <f t="shared" si="7"/>
      </c>
      <c r="B42" s="34"/>
      <c r="C42" s="10"/>
      <c r="D42" s="11"/>
      <c r="E42" s="11"/>
      <c r="F42" s="11"/>
      <c r="G42" s="37">
        <f t="shared" si="0"/>
      </c>
      <c r="H42" s="49">
        <f t="shared" si="1"/>
      </c>
      <c r="I42" s="42"/>
      <c r="J42" s="42"/>
      <c r="K42" s="42"/>
      <c r="L42" s="42"/>
      <c r="M42" s="42"/>
      <c r="N42" s="42"/>
      <c r="O42" s="42"/>
      <c r="P42" s="42"/>
      <c r="Q42" s="42"/>
      <c r="R42" s="10">
        <f t="shared" si="4"/>
      </c>
      <c r="S42" s="19"/>
      <c r="T42" s="19"/>
      <c r="U42" s="20"/>
      <c r="V42" s="52">
        <f t="shared" si="5"/>
      </c>
      <c r="W42" s="36">
        <f t="shared" si="2"/>
      </c>
      <c r="X42" s="35">
        <f t="shared" si="3"/>
      </c>
      <c r="Y42" s="45">
        <f t="shared" si="6"/>
      </c>
      <c r="Z42" s="89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4"/>
      <c r="AM42" s="14"/>
      <c r="AN42" s="14"/>
      <c r="AO42" s="14"/>
      <c r="AP42" s="14"/>
      <c r="AQ42" s="14"/>
      <c r="AR42" s="14"/>
      <c r="AS42" s="14"/>
      <c r="AT42" s="14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P42" s="17"/>
      <c r="BQ42" s="17"/>
      <c r="BR42" s="17"/>
      <c r="BS42" s="17"/>
      <c r="BT42" s="17"/>
    </row>
    <row r="43" spans="1:72" ht="14.25">
      <c r="A43" s="6">
        <f t="shared" si="7"/>
      </c>
      <c r="B43" s="34"/>
      <c r="C43" s="10"/>
      <c r="D43" s="11"/>
      <c r="E43" s="11"/>
      <c r="F43" s="11"/>
      <c r="G43" s="37">
        <f t="shared" si="0"/>
      </c>
      <c r="H43" s="49">
        <f t="shared" si="1"/>
      </c>
      <c r="I43" s="42"/>
      <c r="J43" s="42"/>
      <c r="K43" s="42"/>
      <c r="L43" s="42"/>
      <c r="M43" s="42"/>
      <c r="N43" s="42"/>
      <c r="O43" s="42"/>
      <c r="P43" s="42"/>
      <c r="Q43" s="42"/>
      <c r="R43" s="10">
        <f t="shared" si="4"/>
      </c>
      <c r="S43" s="19"/>
      <c r="T43" s="19"/>
      <c r="U43" s="20"/>
      <c r="V43" s="52">
        <f t="shared" si="5"/>
      </c>
      <c r="W43" s="36">
        <f t="shared" si="2"/>
      </c>
      <c r="X43" s="35">
        <f t="shared" si="3"/>
      </c>
      <c r="Y43" s="45">
        <f t="shared" si="6"/>
      </c>
      <c r="Z43" s="89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4"/>
      <c r="AM43" s="14"/>
      <c r="AN43" s="14"/>
      <c r="AO43" s="14"/>
      <c r="AP43" s="14"/>
      <c r="AQ43" s="14"/>
      <c r="AR43" s="14"/>
      <c r="AS43" s="14"/>
      <c r="AT43" s="14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P43" s="17"/>
      <c r="BQ43" s="17"/>
      <c r="BR43" s="17"/>
      <c r="BS43" s="17"/>
      <c r="BT43" s="17"/>
    </row>
    <row r="44" spans="1:72" ht="14.25">
      <c r="A44" s="6">
        <f t="shared" si="7"/>
      </c>
      <c r="B44" s="34"/>
      <c r="C44" s="10"/>
      <c r="D44" s="11"/>
      <c r="E44" s="11"/>
      <c r="F44" s="11"/>
      <c r="G44" s="37">
        <f t="shared" si="0"/>
      </c>
      <c r="H44" s="49">
        <f t="shared" si="1"/>
      </c>
      <c r="I44" s="42"/>
      <c r="J44" s="42"/>
      <c r="K44" s="42"/>
      <c r="L44" s="42"/>
      <c r="M44" s="42"/>
      <c r="N44" s="42"/>
      <c r="O44" s="42"/>
      <c r="P44" s="42"/>
      <c r="Q44" s="42"/>
      <c r="R44" s="10">
        <f t="shared" si="4"/>
      </c>
      <c r="S44" s="19"/>
      <c r="T44" s="19"/>
      <c r="U44" s="20"/>
      <c r="V44" s="52">
        <f t="shared" si="5"/>
      </c>
      <c r="W44" s="36">
        <f t="shared" si="2"/>
      </c>
      <c r="X44" s="35">
        <f t="shared" si="3"/>
      </c>
      <c r="Y44" s="45">
        <f t="shared" si="6"/>
      </c>
      <c r="Z44" s="89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4"/>
      <c r="AM44" s="14"/>
      <c r="AN44" s="14"/>
      <c r="AO44" s="14"/>
      <c r="AP44" s="14"/>
      <c r="AQ44" s="14"/>
      <c r="AR44" s="14"/>
      <c r="AS44" s="14"/>
      <c r="AT44" s="14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P44" s="17"/>
      <c r="BQ44" s="17"/>
      <c r="BR44" s="17"/>
      <c r="BS44" s="17"/>
      <c r="BT44" s="17"/>
    </row>
    <row r="45" spans="1:72" ht="14.25">
      <c r="A45" s="6">
        <f t="shared" si="7"/>
      </c>
      <c r="B45" s="34"/>
      <c r="C45" s="10"/>
      <c r="D45" s="11"/>
      <c r="E45" s="11"/>
      <c r="F45" s="11"/>
      <c r="G45" s="37">
        <f t="shared" si="0"/>
      </c>
      <c r="H45" s="49">
        <f t="shared" si="1"/>
      </c>
      <c r="I45" s="42"/>
      <c r="J45" s="42"/>
      <c r="K45" s="42"/>
      <c r="L45" s="42"/>
      <c r="M45" s="42"/>
      <c r="N45" s="42"/>
      <c r="O45" s="42"/>
      <c r="P45" s="42"/>
      <c r="Q45" s="42"/>
      <c r="R45" s="10">
        <f t="shared" si="4"/>
      </c>
      <c r="S45" s="19"/>
      <c r="T45" s="19"/>
      <c r="U45" s="20"/>
      <c r="V45" s="52">
        <f t="shared" si="5"/>
      </c>
      <c r="W45" s="36">
        <f t="shared" si="2"/>
      </c>
      <c r="X45" s="35">
        <f t="shared" si="3"/>
      </c>
      <c r="Y45" s="45">
        <f t="shared" si="6"/>
      </c>
      <c r="Z45" s="89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4"/>
      <c r="AM45" s="14"/>
      <c r="AN45" s="14"/>
      <c r="AO45" s="14"/>
      <c r="AP45" s="14"/>
      <c r="AQ45" s="14"/>
      <c r="AR45" s="14"/>
      <c r="AS45" s="14"/>
      <c r="AT45" s="14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P45" s="17"/>
      <c r="BQ45" s="17"/>
      <c r="BR45" s="17"/>
      <c r="BS45" s="17"/>
      <c r="BT45" s="17"/>
    </row>
    <row r="46" spans="1:72" ht="14.25">
      <c r="A46" s="6">
        <f t="shared" si="7"/>
      </c>
      <c r="B46" s="34"/>
      <c r="C46" s="10"/>
      <c r="D46" s="11"/>
      <c r="E46" s="11"/>
      <c r="F46" s="11"/>
      <c r="G46" s="37">
        <f t="shared" si="0"/>
      </c>
      <c r="H46" s="49">
        <f t="shared" si="1"/>
      </c>
      <c r="I46" s="42"/>
      <c r="J46" s="42"/>
      <c r="K46" s="42"/>
      <c r="L46" s="42"/>
      <c r="M46" s="42"/>
      <c r="N46" s="42"/>
      <c r="O46" s="42"/>
      <c r="P46" s="42"/>
      <c r="Q46" s="42"/>
      <c r="R46" s="10">
        <f t="shared" si="4"/>
      </c>
      <c r="S46" s="19"/>
      <c r="T46" s="19"/>
      <c r="U46" s="20"/>
      <c r="V46" s="52">
        <f t="shared" si="5"/>
      </c>
      <c r="W46" s="36">
        <f t="shared" si="2"/>
      </c>
      <c r="X46" s="35">
        <f t="shared" si="3"/>
      </c>
      <c r="Y46" s="45">
        <f t="shared" si="6"/>
      </c>
      <c r="Z46" s="89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  <c r="AM46" s="14"/>
      <c r="AN46" s="14"/>
      <c r="AO46" s="14"/>
      <c r="AP46" s="14"/>
      <c r="AQ46" s="14"/>
      <c r="AR46" s="14"/>
      <c r="AS46" s="14"/>
      <c r="AT46" s="14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P46" s="17"/>
      <c r="BQ46" s="17"/>
      <c r="BR46" s="17"/>
      <c r="BS46" s="17"/>
      <c r="BT46" s="17"/>
    </row>
    <row r="47" spans="1:72" ht="14.25">
      <c r="A47" s="6">
        <f t="shared" si="7"/>
      </c>
      <c r="B47" s="34"/>
      <c r="C47" s="10"/>
      <c r="D47" s="11"/>
      <c r="E47" s="11"/>
      <c r="F47" s="11"/>
      <c r="G47" s="37">
        <f t="shared" si="0"/>
      </c>
      <c r="H47" s="49">
        <f t="shared" si="1"/>
      </c>
      <c r="I47" s="42"/>
      <c r="J47" s="42"/>
      <c r="K47" s="42"/>
      <c r="L47" s="42"/>
      <c r="M47" s="42"/>
      <c r="N47" s="42"/>
      <c r="O47" s="42"/>
      <c r="P47" s="42"/>
      <c r="Q47" s="42"/>
      <c r="R47" s="10">
        <f t="shared" si="4"/>
      </c>
      <c r="S47" s="19"/>
      <c r="T47" s="19"/>
      <c r="U47" s="20"/>
      <c r="V47" s="52">
        <f t="shared" si="5"/>
      </c>
      <c r="W47" s="36">
        <f t="shared" si="2"/>
      </c>
      <c r="X47" s="35">
        <f t="shared" si="3"/>
      </c>
      <c r="Y47" s="45">
        <f t="shared" si="6"/>
      </c>
      <c r="Z47" s="89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4"/>
      <c r="AM47" s="14"/>
      <c r="AN47" s="14"/>
      <c r="AO47" s="14"/>
      <c r="AP47" s="14"/>
      <c r="AQ47" s="14"/>
      <c r="AR47" s="14"/>
      <c r="AS47" s="14"/>
      <c r="AT47" s="14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P47" s="17"/>
      <c r="BQ47" s="17"/>
      <c r="BR47" s="17"/>
      <c r="BS47" s="17"/>
      <c r="BT47" s="17"/>
    </row>
    <row r="48" spans="1:72" ht="14.25">
      <c r="A48" s="6">
        <f t="shared" si="7"/>
      </c>
      <c r="B48" s="34"/>
      <c r="C48" s="10"/>
      <c r="D48" s="11"/>
      <c r="E48" s="11"/>
      <c r="F48" s="11"/>
      <c r="G48" s="37">
        <f t="shared" si="0"/>
      </c>
      <c r="H48" s="49">
        <f t="shared" si="1"/>
      </c>
      <c r="I48" s="42"/>
      <c r="J48" s="42"/>
      <c r="K48" s="42"/>
      <c r="L48" s="42"/>
      <c r="M48" s="42"/>
      <c r="N48" s="42"/>
      <c r="O48" s="42"/>
      <c r="P48" s="42"/>
      <c r="Q48" s="42"/>
      <c r="R48" s="10">
        <f t="shared" si="4"/>
      </c>
      <c r="S48" s="19"/>
      <c r="T48" s="19"/>
      <c r="U48" s="20"/>
      <c r="V48" s="52">
        <f t="shared" si="5"/>
      </c>
      <c r="W48" s="36">
        <f t="shared" si="2"/>
      </c>
      <c r="X48" s="35">
        <f t="shared" si="3"/>
      </c>
      <c r="Y48" s="45">
        <f t="shared" si="6"/>
      </c>
      <c r="Z48" s="89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4"/>
      <c r="AM48" s="14"/>
      <c r="AN48" s="14"/>
      <c r="AO48" s="14"/>
      <c r="AP48" s="14"/>
      <c r="AQ48" s="14"/>
      <c r="AR48" s="14"/>
      <c r="AS48" s="14"/>
      <c r="AT48" s="14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P48" s="17"/>
      <c r="BQ48" s="17"/>
      <c r="BR48" s="17"/>
      <c r="BS48" s="17"/>
      <c r="BT48" s="17"/>
    </row>
    <row r="49" spans="1:72" ht="14.25">
      <c r="A49" s="6">
        <f t="shared" si="7"/>
      </c>
      <c r="B49" s="34"/>
      <c r="C49" s="10"/>
      <c r="D49" s="11"/>
      <c r="E49" s="11"/>
      <c r="F49" s="11"/>
      <c r="G49" s="37">
        <f t="shared" si="0"/>
      </c>
      <c r="H49" s="49">
        <f t="shared" si="1"/>
      </c>
      <c r="I49" s="42"/>
      <c r="J49" s="42"/>
      <c r="K49" s="42"/>
      <c r="L49" s="42"/>
      <c r="M49" s="42"/>
      <c r="N49" s="42"/>
      <c r="O49" s="42"/>
      <c r="P49" s="42"/>
      <c r="Q49" s="42"/>
      <c r="R49" s="10">
        <f t="shared" si="4"/>
      </c>
      <c r="S49" s="19"/>
      <c r="T49" s="19"/>
      <c r="U49" s="20"/>
      <c r="V49" s="52">
        <f t="shared" si="5"/>
      </c>
      <c r="W49" s="36">
        <f t="shared" si="2"/>
      </c>
      <c r="X49" s="35">
        <f t="shared" si="3"/>
      </c>
      <c r="Y49" s="45">
        <f t="shared" si="6"/>
      </c>
      <c r="Z49" s="89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4"/>
      <c r="AM49" s="14"/>
      <c r="AN49" s="14"/>
      <c r="AO49" s="14"/>
      <c r="AP49" s="14"/>
      <c r="AQ49" s="14"/>
      <c r="AR49" s="14"/>
      <c r="AS49" s="14"/>
      <c r="AT49" s="14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P49" s="17"/>
      <c r="BQ49" s="17"/>
      <c r="BR49" s="17"/>
      <c r="BS49" s="17"/>
      <c r="BT49" s="17"/>
    </row>
    <row r="50" spans="1:72" ht="14.25">
      <c r="A50" s="6">
        <f t="shared" si="7"/>
      </c>
      <c r="B50" s="34"/>
      <c r="C50" s="10"/>
      <c r="D50" s="11"/>
      <c r="E50" s="11"/>
      <c r="F50" s="11"/>
      <c r="G50" s="37">
        <f t="shared" si="0"/>
      </c>
      <c r="H50" s="49">
        <f t="shared" si="1"/>
      </c>
      <c r="I50" s="42"/>
      <c r="J50" s="42"/>
      <c r="K50" s="42"/>
      <c r="L50" s="42"/>
      <c r="M50" s="42"/>
      <c r="N50" s="42"/>
      <c r="O50" s="42"/>
      <c r="P50" s="42"/>
      <c r="Q50" s="42"/>
      <c r="R50" s="10">
        <f t="shared" si="4"/>
      </c>
      <c r="S50" s="19"/>
      <c r="T50" s="19"/>
      <c r="U50" s="20"/>
      <c r="V50" s="52">
        <f t="shared" si="5"/>
      </c>
      <c r="W50" s="36">
        <f t="shared" si="2"/>
      </c>
      <c r="X50" s="35">
        <f t="shared" si="3"/>
      </c>
      <c r="Y50" s="45">
        <f t="shared" si="6"/>
      </c>
      <c r="Z50" s="89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4"/>
      <c r="AM50" s="14"/>
      <c r="AN50" s="14"/>
      <c r="AO50" s="14"/>
      <c r="AP50" s="14"/>
      <c r="AQ50" s="14"/>
      <c r="AR50" s="14"/>
      <c r="AS50" s="14"/>
      <c r="AT50" s="14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P50" s="17"/>
      <c r="BQ50" s="17"/>
      <c r="BR50" s="17"/>
      <c r="BS50" s="17"/>
      <c r="BT50" s="17"/>
    </row>
    <row r="51" spans="1:72" ht="14.25">
      <c r="A51" s="6">
        <f t="shared" si="7"/>
      </c>
      <c r="B51" s="34"/>
      <c r="C51" s="10"/>
      <c r="D51" s="11"/>
      <c r="E51" s="11"/>
      <c r="F51" s="11"/>
      <c r="G51" s="37">
        <f t="shared" si="0"/>
      </c>
      <c r="H51" s="49">
        <f t="shared" si="1"/>
      </c>
      <c r="I51" s="42"/>
      <c r="J51" s="42"/>
      <c r="K51" s="42"/>
      <c r="L51" s="42"/>
      <c r="M51" s="42"/>
      <c r="N51" s="42"/>
      <c r="O51" s="42"/>
      <c r="P51" s="42"/>
      <c r="Q51" s="42"/>
      <c r="R51" s="10">
        <f t="shared" si="4"/>
      </c>
      <c r="S51" s="19"/>
      <c r="T51" s="19"/>
      <c r="U51" s="20"/>
      <c r="V51" s="52">
        <f t="shared" si="5"/>
      </c>
      <c r="W51" s="36">
        <f t="shared" si="2"/>
      </c>
      <c r="X51" s="35">
        <f t="shared" si="3"/>
      </c>
      <c r="Y51" s="45">
        <f t="shared" si="6"/>
      </c>
      <c r="Z51" s="89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4"/>
      <c r="AM51" s="14"/>
      <c r="AN51" s="14"/>
      <c r="AO51" s="14"/>
      <c r="AP51" s="14"/>
      <c r="AQ51" s="14"/>
      <c r="AR51" s="14"/>
      <c r="AS51" s="14"/>
      <c r="AT51" s="14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P51" s="17"/>
      <c r="BQ51" s="17"/>
      <c r="BR51" s="17"/>
      <c r="BS51" s="17"/>
      <c r="BT51" s="17"/>
    </row>
    <row r="52" spans="1:72" ht="14.25">
      <c r="A52" s="6">
        <f t="shared" si="7"/>
      </c>
      <c r="B52" s="34"/>
      <c r="C52" s="10"/>
      <c r="D52" s="11"/>
      <c r="E52" s="11"/>
      <c r="F52" s="11"/>
      <c r="G52" s="37">
        <f t="shared" si="0"/>
      </c>
      <c r="H52" s="49">
        <f t="shared" si="1"/>
      </c>
      <c r="I52" s="42"/>
      <c r="J52" s="42"/>
      <c r="K52" s="42"/>
      <c r="L52" s="42"/>
      <c r="M52" s="42"/>
      <c r="N52" s="42"/>
      <c r="O52" s="42"/>
      <c r="P52" s="42"/>
      <c r="Q52" s="42"/>
      <c r="R52" s="10">
        <f t="shared" si="4"/>
      </c>
      <c r="S52" s="19"/>
      <c r="T52" s="19"/>
      <c r="U52" s="20"/>
      <c r="V52" s="52">
        <f t="shared" si="5"/>
      </c>
      <c r="W52" s="36">
        <f t="shared" si="2"/>
      </c>
      <c r="X52" s="35">
        <f t="shared" si="3"/>
      </c>
      <c r="Y52" s="45">
        <f t="shared" si="6"/>
      </c>
      <c r="Z52" s="89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4"/>
      <c r="AM52" s="14"/>
      <c r="AN52" s="14"/>
      <c r="AO52" s="14"/>
      <c r="AP52" s="14"/>
      <c r="AQ52" s="14"/>
      <c r="AR52" s="14"/>
      <c r="AS52" s="14"/>
      <c r="AT52" s="14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P52" s="17"/>
      <c r="BQ52" s="17"/>
      <c r="BR52" s="17"/>
      <c r="BS52" s="17"/>
      <c r="BT52" s="17"/>
    </row>
    <row r="53" spans="1:72" ht="14.25">
      <c r="A53" s="6">
        <f t="shared" si="7"/>
      </c>
      <c r="B53" s="34"/>
      <c r="C53" s="10"/>
      <c r="D53" s="11"/>
      <c r="E53" s="11"/>
      <c r="F53" s="11"/>
      <c r="G53" s="37">
        <f t="shared" si="0"/>
      </c>
      <c r="H53" s="49">
        <f t="shared" si="1"/>
      </c>
      <c r="I53" s="42"/>
      <c r="J53" s="42"/>
      <c r="K53" s="42"/>
      <c r="L53" s="42"/>
      <c r="M53" s="42"/>
      <c r="N53" s="42"/>
      <c r="O53" s="42"/>
      <c r="P53" s="42"/>
      <c r="Q53" s="42"/>
      <c r="R53" s="10">
        <f t="shared" si="4"/>
      </c>
      <c r="S53" s="19"/>
      <c r="T53" s="19"/>
      <c r="U53" s="20"/>
      <c r="V53" s="52">
        <f t="shared" si="5"/>
      </c>
      <c r="W53" s="36">
        <f t="shared" si="2"/>
      </c>
      <c r="X53" s="35">
        <f t="shared" si="3"/>
      </c>
      <c r="Y53" s="45">
        <f t="shared" si="6"/>
      </c>
      <c r="Z53" s="89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4"/>
      <c r="AM53" s="14"/>
      <c r="AN53" s="14"/>
      <c r="AO53" s="14"/>
      <c r="AP53" s="14"/>
      <c r="AQ53" s="14"/>
      <c r="AR53" s="14"/>
      <c r="AS53" s="14"/>
      <c r="AT53" s="14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P53" s="17"/>
      <c r="BQ53" s="17"/>
      <c r="BR53" s="17"/>
      <c r="BS53" s="17"/>
      <c r="BT53" s="17"/>
    </row>
    <row r="54" spans="1:72" ht="14.25">
      <c r="A54" s="6">
        <f t="shared" si="7"/>
      </c>
      <c r="B54" s="34"/>
      <c r="C54" s="10"/>
      <c r="D54" s="11"/>
      <c r="E54" s="11"/>
      <c r="F54" s="11"/>
      <c r="G54" s="37">
        <f t="shared" si="0"/>
      </c>
      <c r="H54" s="49">
        <f t="shared" si="1"/>
      </c>
      <c r="I54" s="42"/>
      <c r="J54" s="42"/>
      <c r="K54" s="42"/>
      <c r="L54" s="42"/>
      <c r="M54" s="42"/>
      <c r="N54" s="42"/>
      <c r="O54" s="42"/>
      <c r="P54" s="42"/>
      <c r="Q54" s="42"/>
      <c r="R54" s="10">
        <f t="shared" si="4"/>
      </c>
      <c r="S54" s="19"/>
      <c r="T54" s="19"/>
      <c r="U54" s="20"/>
      <c r="V54" s="52">
        <f t="shared" si="5"/>
      </c>
      <c r="W54" s="36">
        <f t="shared" si="2"/>
      </c>
      <c r="X54" s="35">
        <f t="shared" si="3"/>
      </c>
      <c r="Y54" s="45">
        <f t="shared" si="6"/>
      </c>
      <c r="Z54" s="89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4"/>
      <c r="AM54" s="14"/>
      <c r="AN54" s="14"/>
      <c r="AO54" s="14"/>
      <c r="AP54" s="14"/>
      <c r="AQ54" s="14"/>
      <c r="AR54" s="14"/>
      <c r="AS54" s="14"/>
      <c r="AT54" s="14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P54" s="17"/>
      <c r="BQ54" s="17"/>
      <c r="BR54" s="17"/>
      <c r="BS54" s="17"/>
      <c r="BT54" s="17"/>
    </row>
    <row r="55" spans="1:72" ht="14.25">
      <c r="A55" s="6">
        <f t="shared" si="7"/>
      </c>
      <c r="B55" s="34"/>
      <c r="C55" s="10"/>
      <c r="D55" s="11"/>
      <c r="E55" s="11"/>
      <c r="F55" s="11"/>
      <c r="G55" s="37">
        <f t="shared" si="0"/>
      </c>
      <c r="H55" s="49">
        <f t="shared" si="1"/>
      </c>
      <c r="I55" s="42"/>
      <c r="J55" s="42"/>
      <c r="K55" s="42"/>
      <c r="L55" s="42"/>
      <c r="M55" s="42"/>
      <c r="N55" s="42"/>
      <c r="O55" s="42"/>
      <c r="P55" s="42"/>
      <c r="Q55" s="42"/>
      <c r="R55" s="10">
        <f t="shared" si="4"/>
      </c>
      <c r="S55" s="19"/>
      <c r="T55" s="19"/>
      <c r="U55" s="20"/>
      <c r="V55" s="52">
        <f t="shared" si="5"/>
      </c>
      <c r="W55" s="36">
        <f t="shared" si="2"/>
      </c>
      <c r="X55" s="35">
        <f t="shared" si="3"/>
      </c>
      <c r="Y55" s="45">
        <f t="shared" si="6"/>
      </c>
      <c r="Z55" s="89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4"/>
      <c r="AM55" s="14"/>
      <c r="AN55" s="14"/>
      <c r="AO55" s="14"/>
      <c r="AP55" s="14"/>
      <c r="AQ55" s="14"/>
      <c r="AR55" s="14"/>
      <c r="AS55" s="14"/>
      <c r="AT55" s="14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P55" s="17"/>
      <c r="BQ55" s="17"/>
      <c r="BR55" s="17"/>
      <c r="BS55" s="17"/>
      <c r="BT55" s="17"/>
    </row>
    <row r="56" spans="1:72" ht="14.25">
      <c r="A56" s="6">
        <f t="shared" si="7"/>
      </c>
      <c r="B56" s="34"/>
      <c r="C56" s="10"/>
      <c r="D56" s="11"/>
      <c r="E56" s="11"/>
      <c r="F56" s="11"/>
      <c r="G56" s="37">
        <f t="shared" si="0"/>
      </c>
      <c r="H56" s="49">
        <f t="shared" si="1"/>
      </c>
      <c r="I56" s="42"/>
      <c r="J56" s="42"/>
      <c r="K56" s="42"/>
      <c r="L56" s="42"/>
      <c r="M56" s="42"/>
      <c r="N56" s="42"/>
      <c r="O56" s="42"/>
      <c r="P56" s="42"/>
      <c r="Q56" s="42"/>
      <c r="R56" s="10">
        <f t="shared" si="4"/>
      </c>
      <c r="S56" s="19"/>
      <c r="T56" s="19"/>
      <c r="U56" s="20"/>
      <c r="V56" s="52">
        <f t="shared" si="5"/>
      </c>
      <c r="W56" s="36">
        <f t="shared" si="2"/>
      </c>
      <c r="X56" s="35">
        <f t="shared" si="3"/>
      </c>
      <c r="Y56" s="45">
        <f t="shared" si="6"/>
      </c>
      <c r="Z56" s="89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4"/>
      <c r="AM56" s="14"/>
      <c r="AN56" s="14"/>
      <c r="AO56" s="14"/>
      <c r="AP56" s="14"/>
      <c r="AQ56" s="14"/>
      <c r="AR56" s="14"/>
      <c r="AS56" s="14"/>
      <c r="AT56" s="14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P56" s="17"/>
      <c r="BQ56" s="17"/>
      <c r="BR56" s="17"/>
      <c r="BS56" s="17"/>
      <c r="BT56" s="17"/>
    </row>
    <row r="57" spans="1:72" ht="14.25">
      <c r="A57" s="6">
        <f t="shared" si="7"/>
      </c>
      <c r="B57" s="34"/>
      <c r="C57" s="10"/>
      <c r="D57" s="11"/>
      <c r="E57" s="11"/>
      <c r="F57" s="11"/>
      <c r="G57" s="37">
        <f t="shared" si="0"/>
      </c>
      <c r="H57" s="49">
        <f t="shared" si="1"/>
      </c>
      <c r="I57" s="42"/>
      <c r="J57" s="42"/>
      <c r="K57" s="42"/>
      <c r="L57" s="42"/>
      <c r="M57" s="42"/>
      <c r="N57" s="42"/>
      <c r="O57" s="42"/>
      <c r="P57" s="42"/>
      <c r="Q57" s="42"/>
      <c r="R57" s="10">
        <f t="shared" si="4"/>
      </c>
      <c r="S57" s="19"/>
      <c r="T57" s="19"/>
      <c r="U57" s="20"/>
      <c r="V57" s="52">
        <f t="shared" si="5"/>
      </c>
      <c r="W57" s="36">
        <f t="shared" si="2"/>
      </c>
      <c r="X57" s="35">
        <f t="shared" si="3"/>
      </c>
      <c r="Y57" s="45">
        <f t="shared" si="6"/>
      </c>
      <c r="Z57" s="89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4"/>
      <c r="AM57" s="14"/>
      <c r="AN57" s="14"/>
      <c r="AO57" s="14"/>
      <c r="AP57" s="14"/>
      <c r="AQ57" s="14"/>
      <c r="AR57" s="14"/>
      <c r="AS57" s="14"/>
      <c r="AT57" s="14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P57" s="17"/>
      <c r="BQ57" s="17"/>
      <c r="BR57" s="17"/>
      <c r="BS57" s="17"/>
      <c r="BT57" s="17"/>
    </row>
    <row r="58" spans="1:72" ht="14.25">
      <c r="A58" s="6">
        <f t="shared" si="7"/>
      </c>
      <c r="B58" s="34"/>
      <c r="C58" s="10"/>
      <c r="D58" s="11"/>
      <c r="E58" s="11"/>
      <c r="F58" s="11"/>
      <c r="G58" s="37">
        <f t="shared" si="0"/>
      </c>
      <c r="H58" s="49">
        <f t="shared" si="1"/>
      </c>
      <c r="I58" s="42"/>
      <c r="J58" s="42"/>
      <c r="K58" s="42"/>
      <c r="L58" s="42"/>
      <c r="M58" s="42"/>
      <c r="N58" s="42"/>
      <c r="O58" s="42"/>
      <c r="P58" s="42"/>
      <c r="Q58" s="42"/>
      <c r="R58" s="10">
        <f t="shared" si="4"/>
      </c>
      <c r="S58" s="19"/>
      <c r="T58" s="19"/>
      <c r="U58" s="20"/>
      <c r="V58" s="52">
        <f t="shared" si="5"/>
      </c>
      <c r="W58" s="36">
        <f t="shared" si="2"/>
      </c>
      <c r="X58" s="35">
        <f t="shared" si="3"/>
      </c>
      <c r="Y58" s="45">
        <f t="shared" si="6"/>
      </c>
      <c r="Z58" s="89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4"/>
      <c r="AM58" s="14"/>
      <c r="AN58" s="14"/>
      <c r="AO58" s="14"/>
      <c r="AP58" s="14"/>
      <c r="AQ58" s="14"/>
      <c r="AR58" s="14"/>
      <c r="AS58" s="14"/>
      <c r="AT58" s="14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P58" s="17"/>
      <c r="BQ58" s="17"/>
      <c r="BR58" s="17"/>
      <c r="BS58" s="17"/>
      <c r="BT58" s="17"/>
    </row>
    <row r="59" spans="1:72" ht="14.25">
      <c r="A59" s="6">
        <f t="shared" si="7"/>
      </c>
      <c r="B59" s="34"/>
      <c r="C59" s="10"/>
      <c r="D59" s="11"/>
      <c r="E59" s="11"/>
      <c r="F59" s="11"/>
      <c r="G59" s="37">
        <f t="shared" si="0"/>
      </c>
      <c r="H59" s="49">
        <f t="shared" si="1"/>
      </c>
      <c r="I59" s="42"/>
      <c r="J59" s="42"/>
      <c r="K59" s="42"/>
      <c r="L59" s="42"/>
      <c r="M59" s="42"/>
      <c r="N59" s="42"/>
      <c r="O59" s="42"/>
      <c r="P59" s="42"/>
      <c r="Q59" s="42"/>
      <c r="R59" s="10">
        <f t="shared" si="4"/>
      </c>
      <c r="S59" s="19"/>
      <c r="T59" s="19"/>
      <c r="U59" s="20"/>
      <c r="V59" s="52">
        <f t="shared" si="5"/>
      </c>
      <c r="W59" s="36">
        <f t="shared" si="2"/>
      </c>
      <c r="X59" s="35">
        <f t="shared" si="3"/>
      </c>
      <c r="Y59" s="45">
        <f t="shared" si="6"/>
      </c>
      <c r="Z59" s="89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4"/>
      <c r="AM59" s="14"/>
      <c r="AN59" s="14"/>
      <c r="AO59" s="14"/>
      <c r="AP59" s="14"/>
      <c r="AQ59" s="14"/>
      <c r="AR59" s="14"/>
      <c r="AS59" s="14"/>
      <c r="AT59" s="14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P59" s="17"/>
      <c r="BQ59" s="17"/>
      <c r="BR59" s="17"/>
      <c r="BS59" s="17"/>
      <c r="BT59" s="17"/>
    </row>
    <row r="60" spans="1:72" ht="14.25">
      <c r="A60" s="6">
        <f t="shared" si="7"/>
      </c>
      <c r="B60" s="34"/>
      <c r="C60" s="10"/>
      <c r="D60" s="11"/>
      <c r="E60" s="11"/>
      <c r="F60" s="11"/>
      <c r="G60" s="37">
        <f t="shared" si="0"/>
      </c>
      <c r="H60" s="49">
        <f t="shared" si="1"/>
      </c>
      <c r="I60" s="42"/>
      <c r="J60" s="42"/>
      <c r="K60" s="42"/>
      <c r="L60" s="42"/>
      <c r="M60" s="42"/>
      <c r="N60" s="42"/>
      <c r="O60" s="42"/>
      <c r="P60" s="42"/>
      <c r="Q60" s="42"/>
      <c r="R60" s="10">
        <f t="shared" si="4"/>
      </c>
      <c r="S60" s="19"/>
      <c r="T60" s="19"/>
      <c r="U60" s="20"/>
      <c r="V60" s="52">
        <f t="shared" si="5"/>
      </c>
      <c r="W60" s="36">
        <f t="shared" si="2"/>
      </c>
      <c r="X60" s="35">
        <f t="shared" si="3"/>
      </c>
      <c r="Y60" s="45">
        <f t="shared" si="6"/>
      </c>
      <c r="Z60" s="89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4"/>
      <c r="AM60" s="14"/>
      <c r="AN60" s="14"/>
      <c r="AO60" s="14"/>
      <c r="AP60" s="14"/>
      <c r="AQ60" s="14"/>
      <c r="AR60" s="14"/>
      <c r="AS60" s="14"/>
      <c r="AT60" s="14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P60" s="17"/>
      <c r="BQ60" s="17"/>
      <c r="BR60" s="17"/>
      <c r="BS60" s="17"/>
      <c r="BT60" s="17"/>
    </row>
    <row r="61" spans="1:72" ht="14.25">
      <c r="A61" s="6">
        <f t="shared" si="7"/>
      </c>
      <c r="B61" s="34"/>
      <c r="C61" s="10"/>
      <c r="D61" s="11"/>
      <c r="E61" s="11"/>
      <c r="F61" s="11"/>
      <c r="G61" s="37">
        <f t="shared" si="0"/>
      </c>
      <c r="H61" s="49">
        <f t="shared" si="1"/>
      </c>
      <c r="I61" s="42"/>
      <c r="J61" s="42"/>
      <c r="K61" s="42"/>
      <c r="L61" s="42"/>
      <c r="M61" s="42"/>
      <c r="N61" s="42"/>
      <c r="O61" s="42"/>
      <c r="P61" s="42"/>
      <c r="Q61" s="42"/>
      <c r="R61" s="10">
        <f t="shared" si="4"/>
      </c>
      <c r="S61" s="19"/>
      <c r="T61" s="19"/>
      <c r="U61" s="20"/>
      <c r="V61" s="52">
        <f t="shared" si="5"/>
      </c>
      <c r="W61" s="36">
        <f t="shared" si="2"/>
      </c>
      <c r="X61" s="35">
        <f t="shared" si="3"/>
      </c>
      <c r="Y61" s="45">
        <f t="shared" si="6"/>
      </c>
      <c r="Z61" s="89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4"/>
      <c r="AM61" s="14"/>
      <c r="AN61" s="14"/>
      <c r="AO61" s="14"/>
      <c r="AP61" s="14"/>
      <c r="AQ61" s="14"/>
      <c r="AR61" s="14"/>
      <c r="AS61" s="14"/>
      <c r="AT61" s="14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P61" s="17"/>
      <c r="BQ61" s="17"/>
      <c r="BR61" s="17"/>
      <c r="BS61" s="17"/>
      <c r="BT61" s="17"/>
    </row>
    <row r="62" spans="1:72" ht="14.25">
      <c r="A62" s="6">
        <f t="shared" si="7"/>
      </c>
      <c r="B62" s="34"/>
      <c r="C62" s="10"/>
      <c r="D62" s="11"/>
      <c r="E62" s="11"/>
      <c r="F62" s="11"/>
      <c r="G62" s="37">
        <f t="shared" si="0"/>
      </c>
      <c r="H62" s="49">
        <f t="shared" si="1"/>
      </c>
      <c r="I62" s="42"/>
      <c r="J62" s="42"/>
      <c r="K62" s="42"/>
      <c r="L62" s="42"/>
      <c r="M62" s="42"/>
      <c r="N62" s="42"/>
      <c r="O62" s="42"/>
      <c r="P62" s="42"/>
      <c r="Q62" s="42"/>
      <c r="R62" s="10">
        <f t="shared" si="4"/>
      </c>
      <c r="S62" s="19"/>
      <c r="T62" s="19"/>
      <c r="U62" s="20"/>
      <c r="V62" s="52">
        <f t="shared" si="5"/>
      </c>
      <c r="W62" s="36">
        <f t="shared" si="2"/>
      </c>
      <c r="X62" s="35">
        <f t="shared" si="3"/>
      </c>
      <c r="Y62" s="45">
        <f t="shared" si="6"/>
      </c>
      <c r="Z62" s="89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4"/>
      <c r="AM62" s="14"/>
      <c r="AN62" s="14"/>
      <c r="AO62" s="14"/>
      <c r="AP62" s="14"/>
      <c r="AQ62" s="14"/>
      <c r="AR62" s="14"/>
      <c r="AS62" s="14"/>
      <c r="AT62" s="14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P62" s="17"/>
      <c r="BQ62" s="17"/>
      <c r="BR62" s="17"/>
      <c r="BS62" s="17"/>
      <c r="BT62" s="17"/>
    </row>
    <row r="63" spans="1:72" ht="14.25">
      <c r="A63" s="6">
        <f t="shared" si="7"/>
      </c>
      <c r="B63" s="34"/>
      <c r="C63" s="10"/>
      <c r="D63" s="11"/>
      <c r="E63" s="11"/>
      <c r="F63" s="11"/>
      <c r="G63" s="37">
        <f t="shared" si="0"/>
      </c>
      <c r="H63" s="49">
        <f t="shared" si="1"/>
      </c>
      <c r="I63" s="42"/>
      <c r="J63" s="42"/>
      <c r="K63" s="42"/>
      <c r="L63" s="42"/>
      <c r="M63" s="42"/>
      <c r="N63" s="42"/>
      <c r="O63" s="42"/>
      <c r="P63" s="42"/>
      <c r="Q63" s="42"/>
      <c r="R63" s="10">
        <f t="shared" si="4"/>
      </c>
      <c r="S63" s="19"/>
      <c r="T63" s="19"/>
      <c r="U63" s="20"/>
      <c r="V63" s="52">
        <f t="shared" si="5"/>
      </c>
      <c r="W63" s="36">
        <f t="shared" si="2"/>
      </c>
      <c r="X63" s="35">
        <f t="shared" si="3"/>
      </c>
      <c r="Y63" s="45">
        <f t="shared" si="6"/>
      </c>
      <c r="Z63" s="89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4"/>
      <c r="AM63" s="14"/>
      <c r="AN63" s="14"/>
      <c r="AO63" s="14"/>
      <c r="AP63" s="14"/>
      <c r="AQ63" s="14"/>
      <c r="AR63" s="14"/>
      <c r="AS63" s="14"/>
      <c r="AT63" s="14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P63" s="17"/>
      <c r="BQ63" s="17"/>
      <c r="BR63" s="17"/>
      <c r="BS63" s="17"/>
      <c r="BT63" s="17"/>
    </row>
    <row r="64" spans="1:72" ht="14.25">
      <c r="A64" s="6">
        <f t="shared" si="7"/>
      </c>
      <c r="B64" s="34"/>
      <c r="C64" s="10"/>
      <c r="D64" s="11"/>
      <c r="E64" s="11"/>
      <c r="F64" s="11"/>
      <c r="G64" s="37">
        <f t="shared" si="0"/>
      </c>
      <c r="H64" s="49">
        <f t="shared" si="1"/>
      </c>
      <c r="I64" s="42"/>
      <c r="J64" s="42"/>
      <c r="K64" s="42"/>
      <c r="L64" s="42"/>
      <c r="M64" s="42"/>
      <c r="N64" s="42"/>
      <c r="O64" s="42"/>
      <c r="P64" s="42"/>
      <c r="Q64" s="42"/>
      <c r="R64" s="10">
        <f t="shared" si="4"/>
      </c>
      <c r="S64" s="19"/>
      <c r="T64" s="19"/>
      <c r="U64" s="20"/>
      <c r="V64" s="52">
        <f t="shared" si="5"/>
      </c>
      <c r="W64" s="36">
        <f t="shared" si="2"/>
      </c>
      <c r="X64" s="35">
        <f t="shared" si="3"/>
      </c>
      <c r="Y64" s="45">
        <f t="shared" si="6"/>
      </c>
      <c r="Z64" s="89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4"/>
      <c r="AM64" s="14"/>
      <c r="AN64" s="14"/>
      <c r="AO64" s="14"/>
      <c r="AP64" s="14"/>
      <c r="AQ64" s="14"/>
      <c r="AR64" s="14"/>
      <c r="AS64" s="14"/>
      <c r="AT64" s="14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P64" s="17"/>
      <c r="BQ64" s="17"/>
      <c r="BR64" s="17"/>
      <c r="BS64" s="17"/>
      <c r="BT64" s="17"/>
    </row>
    <row r="65" spans="1:72" ht="15" thickBot="1">
      <c r="A65" s="54">
        <f t="shared" si="7"/>
      </c>
      <c r="B65" s="38"/>
      <c r="C65" s="12"/>
      <c r="D65" s="13"/>
      <c r="E65" s="13"/>
      <c r="F65" s="13"/>
      <c r="G65" s="41">
        <f t="shared" si="0"/>
      </c>
      <c r="H65" s="50">
        <f t="shared" si="1"/>
      </c>
      <c r="I65" s="97"/>
      <c r="J65" s="97"/>
      <c r="K65" s="97"/>
      <c r="L65" s="97"/>
      <c r="M65" s="97"/>
      <c r="N65" s="97"/>
      <c r="O65" s="97"/>
      <c r="P65" s="97"/>
      <c r="Q65" s="97"/>
      <c r="R65" s="12">
        <f t="shared" si="4"/>
      </c>
      <c r="S65" s="21"/>
      <c r="T65" s="21"/>
      <c r="U65" s="22"/>
      <c r="V65" s="53">
        <f t="shared" si="5"/>
      </c>
      <c r="W65" s="40">
        <f t="shared" si="2"/>
      </c>
      <c r="X65" s="39">
        <f t="shared" si="3"/>
      </c>
      <c r="Y65" s="46">
        <f t="shared" si="6"/>
      </c>
      <c r="Z65" s="89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4"/>
      <c r="AM65" s="14"/>
      <c r="AN65" s="14"/>
      <c r="AO65" s="14"/>
      <c r="AP65" s="14"/>
      <c r="AQ65" s="14"/>
      <c r="AR65" s="14"/>
      <c r="AS65" s="14"/>
      <c r="AT65" s="14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P65" s="17"/>
      <c r="BQ65" s="17"/>
      <c r="BR65" s="17"/>
      <c r="BS65" s="17"/>
      <c r="BT65" s="17"/>
    </row>
    <row r="66" spans="1:50" s="17" customFormat="1" ht="12.75" hidden="1">
      <c r="A66" s="93"/>
      <c r="B66" s="93"/>
      <c r="C66" s="93"/>
      <c r="D66" s="93"/>
      <c r="E66" s="93"/>
      <c r="F66" s="93"/>
      <c r="G66" s="93"/>
      <c r="H66" s="112"/>
      <c r="I66" s="113"/>
      <c r="J66" s="113"/>
      <c r="K66" s="113"/>
      <c r="L66" s="113"/>
      <c r="M66" s="113"/>
      <c r="N66" s="113"/>
      <c r="O66" s="113"/>
      <c r="P66" s="113"/>
      <c r="Q66" s="113"/>
      <c r="R66" s="93"/>
      <c r="S66" s="93"/>
      <c r="T66" s="93"/>
      <c r="U66" s="89"/>
      <c r="V66" s="89"/>
      <c r="W66" s="89"/>
      <c r="X66" s="89"/>
      <c r="Y66" s="89"/>
      <c r="Z66" s="89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 s="17" customFormat="1" ht="12.75" hidden="1">
      <c r="A67" s="93"/>
      <c r="B67" s="93"/>
      <c r="C67" s="89"/>
      <c r="D67" s="115"/>
      <c r="E67" s="115"/>
      <c r="F67" s="115"/>
      <c r="G67" s="115"/>
      <c r="H67" s="116" t="s">
        <v>68</v>
      </c>
      <c r="I67" s="117" t="s">
        <v>142</v>
      </c>
      <c r="J67" s="117" t="s">
        <v>67</v>
      </c>
      <c r="K67" s="117" t="s">
        <v>142</v>
      </c>
      <c r="L67" s="117" t="s">
        <v>67</v>
      </c>
      <c r="M67" s="117" t="s">
        <v>67</v>
      </c>
      <c r="N67" s="117" t="s">
        <v>142</v>
      </c>
      <c r="O67" s="117" t="s">
        <v>142</v>
      </c>
      <c r="P67" s="117" t="s">
        <v>142</v>
      </c>
      <c r="Q67" s="117" t="s">
        <v>142</v>
      </c>
      <c r="R67" s="115"/>
      <c r="S67" s="115"/>
      <c r="T67" s="116" t="s">
        <v>95</v>
      </c>
      <c r="U67" s="115"/>
      <c r="V67" s="115" t="s">
        <v>168</v>
      </c>
      <c r="W67" s="89"/>
      <c r="X67" s="89"/>
      <c r="Y67" s="89"/>
      <c r="Z67" s="89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1:50" s="17" customFormat="1" ht="12.75" hidden="1">
      <c r="A68" s="93"/>
      <c r="B68" s="93"/>
      <c r="C68" s="89"/>
      <c r="D68" s="115"/>
      <c r="E68" s="115"/>
      <c r="F68" s="115"/>
      <c r="G68" s="115"/>
      <c r="H68" s="116" t="s">
        <v>69</v>
      </c>
      <c r="I68" s="117" t="s">
        <v>142</v>
      </c>
      <c r="J68" s="117" t="s">
        <v>67</v>
      </c>
      <c r="K68" s="117" t="s">
        <v>142</v>
      </c>
      <c r="L68" s="117" t="s">
        <v>67</v>
      </c>
      <c r="M68" s="117" t="s">
        <v>67</v>
      </c>
      <c r="N68" s="117" t="s">
        <v>142</v>
      </c>
      <c r="O68" s="117" t="s">
        <v>142</v>
      </c>
      <c r="P68" s="117" t="s">
        <v>142</v>
      </c>
      <c r="Q68" s="117" t="s">
        <v>142</v>
      </c>
      <c r="R68" s="115"/>
      <c r="S68" s="115"/>
      <c r="T68" s="115"/>
      <c r="U68" s="115"/>
      <c r="V68" s="115"/>
      <c r="W68" s="89"/>
      <c r="X68" s="89"/>
      <c r="Y68" s="89"/>
      <c r="Z68" s="89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1:50" s="17" customFormat="1" ht="12.75" hidden="1">
      <c r="A69" s="93"/>
      <c r="B69" s="93"/>
      <c r="C69" s="89"/>
      <c r="D69" s="115"/>
      <c r="E69" s="115"/>
      <c r="F69" s="115"/>
      <c r="G69" s="115"/>
      <c r="H69" s="115">
        <v>43</v>
      </c>
      <c r="I69" s="115"/>
      <c r="J69" s="115" t="s">
        <v>26</v>
      </c>
      <c r="K69" s="115"/>
      <c r="L69" s="115" t="s">
        <v>26</v>
      </c>
      <c r="M69" s="115">
        <v>47</v>
      </c>
      <c r="N69" s="115" t="s">
        <v>26</v>
      </c>
      <c r="O69" s="115" t="s">
        <v>26</v>
      </c>
      <c r="P69" s="115" t="s">
        <v>26</v>
      </c>
      <c r="Q69" s="115" t="s">
        <v>26</v>
      </c>
      <c r="R69" s="115"/>
      <c r="S69" s="115"/>
      <c r="T69" s="115" t="s">
        <v>98</v>
      </c>
      <c r="U69" s="115" t="s">
        <v>99</v>
      </c>
      <c r="V69" s="115"/>
      <c r="W69" s="89"/>
      <c r="X69" s="89"/>
      <c r="Y69" s="89"/>
      <c r="Z69" s="89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1:50" s="17" customFormat="1" ht="12.75" hidden="1">
      <c r="A70" s="93"/>
      <c r="B70" s="93"/>
      <c r="C70" s="89"/>
      <c r="D70" s="115"/>
      <c r="E70" s="115"/>
      <c r="F70" s="115"/>
      <c r="G70" s="115"/>
      <c r="H70" s="115">
        <v>47</v>
      </c>
      <c r="I70" s="115"/>
      <c r="J70" s="115"/>
      <c r="K70" s="115"/>
      <c r="L70" s="115"/>
      <c r="M70" s="115">
        <v>52</v>
      </c>
      <c r="N70" s="115"/>
      <c r="O70" s="115"/>
      <c r="P70" s="115"/>
      <c r="Q70" s="115"/>
      <c r="R70" s="115"/>
      <c r="S70" s="115"/>
      <c r="T70" s="115"/>
      <c r="U70" s="115" t="s">
        <v>100</v>
      </c>
      <c r="V70" s="115"/>
      <c r="W70" s="89"/>
      <c r="X70" s="89"/>
      <c r="Y70" s="89"/>
      <c r="Z70" s="89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</row>
    <row r="71" spans="1:50" s="17" customFormat="1" ht="12.75" hidden="1">
      <c r="A71" s="93"/>
      <c r="B71" s="114"/>
      <c r="C71" s="89"/>
      <c r="D71" s="115"/>
      <c r="E71" s="115"/>
      <c r="F71" s="115"/>
      <c r="G71" s="115"/>
      <c r="H71" s="115">
        <v>52</v>
      </c>
      <c r="I71" s="115"/>
      <c r="J71" s="115"/>
      <c r="K71" s="115"/>
      <c r="L71" s="115"/>
      <c r="M71" s="115">
        <v>57</v>
      </c>
      <c r="N71" s="115"/>
      <c r="O71" s="115"/>
      <c r="P71" s="115"/>
      <c r="Q71" s="115"/>
      <c r="R71" s="115"/>
      <c r="S71" s="115"/>
      <c r="T71" s="115"/>
      <c r="U71" s="115"/>
      <c r="V71" s="115"/>
      <c r="W71" s="89"/>
      <c r="X71" s="89"/>
      <c r="Y71" s="89"/>
      <c r="Z71" s="89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</row>
    <row r="72" spans="1:50" s="17" customFormat="1" ht="12.75" hidden="1">
      <c r="A72" s="93"/>
      <c r="B72" s="93"/>
      <c r="C72" s="89"/>
      <c r="D72" s="115"/>
      <c r="E72" s="115"/>
      <c r="F72" s="115"/>
      <c r="G72" s="115"/>
      <c r="H72" s="115">
        <v>57</v>
      </c>
      <c r="I72" s="115"/>
      <c r="J72" s="115"/>
      <c r="K72" s="115"/>
      <c r="L72" s="115"/>
      <c r="M72" s="115">
        <v>63</v>
      </c>
      <c r="N72" s="115"/>
      <c r="O72" s="115"/>
      <c r="P72" s="115"/>
      <c r="Q72" s="115"/>
      <c r="R72" s="115"/>
      <c r="S72" s="115"/>
      <c r="T72" s="115"/>
      <c r="U72" s="115"/>
      <c r="V72" s="115"/>
      <c r="W72" s="89"/>
      <c r="X72" s="89"/>
      <c r="Y72" s="89"/>
      <c r="Z72" s="89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</row>
    <row r="73" spans="1:50" s="17" customFormat="1" ht="12.75" hidden="1">
      <c r="A73" s="93"/>
      <c r="B73" s="93"/>
      <c r="C73" s="89"/>
      <c r="D73" s="115"/>
      <c r="E73" s="115"/>
      <c r="F73" s="115"/>
      <c r="G73" s="115"/>
      <c r="H73" s="115">
        <v>63</v>
      </c>
      <c r="I73" s="115"/>
      <c r="J73" s="115"/>
      <c r="K73" s="115"/>
      <c r="L73" s="115"/>
      <c r="M73" s="115">
        <v>72</v>
      </c>
      <c r="N73" s="115"/>
      <c r="O73" s="115"/>
      <c r="P73" s="115"/>
      <c r="Q73" s="115"/>
      <c r="R73" s="115"/>
      <c r="S73" s="115"/>
      <c r="T73" s="115"/>
      <c r="U73" s="115"/>
      <c r="V73" s="115"/>
      <c r="W73" s="89"/>
      <c r="X73" s="89"/>
      <c r="Y73" s="89"/>
      <c r="Z73" s="89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</row>
    <row r="74" spans="1:50" s="17" customFormat="1" ht="12.75" hidden="1">
      <c r="A74" s="93"/>
      <c r="B74" s="93"/>
      <c r="C74" s="89"/>
      <c r="D74" s="115"/>
      <c r="E74" s="115"/>
      <c r="F74" s="115"/>
      <c r="G74" s="115"/>
      <c r="H74" s="115">
        <v>72</v>
      </c>
      <c r="I74" s="115"/>
      <c r="J74" s="115"/>
      <c r="K74" s="115"/>
      <c r="L74" s="115"/>
      <c r="M74" s="115">
        <v>84</v>
      </c>
      <c r="N74" s="115"/>
      <c r="O74" s="115"/>
      <c r="P74" s="115"/>
      <c r="Q74" s="115"/>
      <c r="R74" s="115"/>
      <c r="S74" s="115"/>
      <c r="T74" s="115"/>
      <c r="U74" s="115"/>
      <c r="V74" s="115"/>
      <c r="W74" s="89"/>
      <c r="X74" s="89"/>
      <c r="Y74" s="89"/>
      <c r="Z74" s="89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</row>
    <row r="75" spans="1:50" s="17" customFormat="1" ht="12.75" hidden="1">
      <c r="A75" s="93"/>
      <c r="B75" s="93"/>
      <c r="C75" s="89"/>
      <c r="D75" s="115"/>
      <c r="E75" s="115"/>
      <c r="F75" s="115"/>
      <c r="G75" s="115"/>
      <c r="H75" s="115">
        <v>84</v>
      </c>
      <c r="I75" s="115"/>
      <c r="J75" s="115"/>
      <c r="K75" s="115"/>
      <c r="L75" s="115"/>
      <c r="M75" s="115" t="s">
        <v>105</v>
      </c>
      <c r="N75" s="115"/>
      <c r="O75" s="115"/>
      <c r="P75" s="115"/>
      <c r="Q75" s="115"/>
      <c r="R75" s="115"/>
      <c r="S75" s="115"/>
      <c r="T75" s="115"/>
      <c r="U75" s="115"/>
      <c r="V75" s="115"/>
      <c r="W75" s="89"/>
      <c r="X75" s="89"/>
      <c r="Y75" s="89"/>
      <c r="Z75" s="89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</row>
    <row r="76" spans="1:50" s="17" customFormat="1" ht="12.75" hidden="1">
      <c r="A76" s="93"/>
      <c r="B76" s="93"/>
      <c r="C76" s="89"/>
      <c r="D76" s="115"/>
      <c r="E76" s="115"/>
      <c r="F76" s="115"/>
      <c r="G76" s="115"/>
      <c r="H76" s="115" t="s">
        <v>105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89"/>
      <c r="X76" s="89"/>
      <c r="Y76" s="89"/>
      <c r="Z76" s="89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</row>
    <row r="77" spans="1:50" s="17" customFormat="1" ht="12.75" hidden="1">
      <c r="A77" s="93"/>
      <c r="B77" s="93"/>
      <c r="C77" s="89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89"/>
      <c r="X77" s="89"/>
      <c r="Y77" s="89"/>
      <c r="Z77" s="89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</row>
    <row r="78" spans="1:50" s="17" customFormat="1" ht="12.75" hidden="1">
      <c r="A78" s="93"/>
      <c r="B78" s="93"/>
      <c r="C78" s="89"/>
      <c r="D78" s="115"/>
      <c r="E78" s="115"/>
      <c r="F78" s="115"/>
      <c r="G78" s="115"/>
      <c r="H78" s="115">
        <v>53</v>
      </c>
      <c r="I78" s="115">
        <v>66</v>
      </c>
      <c r="J78" s="115" t="s">
        <v>26</v>
      </c>
      <c r="K78" s="115"/>
      <c r="L78" s="115" t="s">
        <v>26</v>
      </c>
      <c r="M78" s="115">
        <v>59</v>
      </c>
      <c r="N78" s="115">
        <v>53</v>
      </c>
      <c r="O78" s="115">
        <v>53</v>
      </c>
      <c r="P78" s="115">
        <v>53</v>
      </c>
      <c r="Q78" s="115" t="s">
        <v>26</v>
      </c>
      <c r="R78" s="115"/>
      <c r="S78" s="115"/>
      <c r="T78" s="115" t="s">
        <v>39</v>
      </c>
      <c r="U78" s="115"/>
      <c r="V78" s="115"/>
      <c r="W78" s="89"/>
      <c r="X78" s="89"/>
      <c r="Y78" s="89"/>
      <c r="Z78" s="89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</row>
    <row r="79" spans="1:50" s="17" customFormat="1" ht="12.75" hidden="1">
      <c r="A79" s="93"/>
      <c r="B79" s="93"/>
      <c r="C79" s="89"/>
      <c r="D79" s="115"/>
      <c r="E79" s="115"/>
      <c r="F79" s="115"/>
      <c r="G79" s="115"/>
      <c r="H79" s="115">
        <v>59</v>
      </c>
      <c r="I79" s="115" t="s">
        <v>154</v>
      </c>
      <c r="J79" s="115"/>
      <c r="K79" s="115"/>
      <c r="L79" s="115"/>
      <c r="M79" s="115">
        <v>66</v>
      </c>
      <c r="N79" s="115">
        <v>59</v>
      </c>
      <c r="O79" s="115">
        <v>59</v>
      </c>
      <c r="P79" s="115">
        <v>59</v>
      </c>
      <c r="Q79" s="115"/>
      <c r="R79" s="115"/>
      <c r="S79" s="115"/>
      <c r="T79" s="115" t="s">
        <v>23</v>
      </c>
      <c r="U79" s="115"/>
      <c r="V79" s="115"/>
      <c r="W79" s="89"/>
      <c r="X79" s="89"/>
      <c r="Y79" s="89"/>
      <c r="Z79" s="89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</row>
    <row r="80" spans="1:50" s="17" customFormat="1" ht="12.75" hidden="1">
      <c r="A80" s="93"/>
      <c r="B80" s="93"/>
      <c r="C80" s="89"/>
      <c r="D80" s="115"/>
      <c r="E80" s="115"/>
      <c r="F80" s="115"/>
      <c r="G80" s="115"/>
      <c r="H80" s="115">
        <v>66</v>
      </c>
      <c r="I80" s="115"/>
      <c r="J80" s="115"/>
      <c r="K80" s="115"/>
      <c r="L80" s="115"/>
      <c r="M80" s="115">
        <v>74</v>
      </c>
      <c r="N80" s="115">
        <v>66</v>
      </c>
      <c r="O80" s="115">
        <v>66</v>
      </c>
      <c r="P80" s="115">
        <v>66</v>
      </c>
      <c r="Q80" s="115"/>
      <c r="R80" s="115"/>
      <c r="S80" s="115"/>
      <c r="T80" s="115"/>
      <c r="U80" s="115"/>
      <c r="V80" s="115"/>
      <c r="W80" s="89"/>
      <c r="X80" s="89"/>
      <c r="Y80" s="89"/>
      <c r="Z80" s="89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</row>
    <row r="81" spans="1:50" s="17" customFormat="1" ht="12.75" hidden="1">
      <c r="A81" s="93"/>
      <c r="B81" s="93"/>
      <c r="C81" s="89"/>
      <c r="D81" s="115"/>
      <c r="E81" s="115"/>
      <c r="F81" s="115"/>
      <c r="G81" s="115"/>
      <c r="H81" s="115">
        <v>74</v>
      </c>
      <c r="I81" s="115"/>
      <c r="J81" s="115"/>
      <c r="K81" s="115"/>
      <c r="L81" s="115"/>
      <c r="M81" s="115">
        <v>83</v>
      </c>
      <c r="N81" s="115">
        <v>74</v>
      </c>
      <c r="O81" s="115">
        <v>74</v>
      </c>
      <c r="P81" s="115">
        <v>74</v>
      </c>
      <c r="Q81" s="115"/>
      <c r="R81" s="115"/>
      <c r="S81" s="115"/>
      <c r="T81" s="115"/>
      <c r="U81" s="115"/>
      <c r="V81" s="115"/>
      <c r="W81" s="89"/>
      <c r="X81" s="89"/>
      <c r="Y81" s="89"/>
      <c r="Z81" s="89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</row>
    <row r="82" spans="1:50" s="17" customFormat="1" ht="12.75" hidden="1">
      <c r="A82" s="93"/>
      <c r="B82" s="93"/>
      <c r="C82" s="89"/>
      <c r="D82" s="115"/>
      <c r="E82" s="115"/>
      <c r="F82" s="115"/>
      <c r="G82" s="115"/>
      <c r="H82" s="115">
        <v>83</v>
      </c>
      <c r="I82" s="115"/>
      <c r="J82" s="115"/>
      <c r="K82" s="115"/>
      <c r="L82" s="115"/>
      <c r="M82" s="115">
        <v>93</v>
      </c>
      <c r="N82" s="115">
        <v>83</v>
      </c>
      <c r="O82" s="115">
        <v>83</v>
      </c>
      <c r="P82" s="115">
        <v>83</v>
      </c>
      <c r="Q82" s="115"/>
      <c r="R82" s="115"/>
      <c r="S82" s="115"/>
      <c r="T82" s="115"/>
      <c r="U82" s="115"/>
      <c r="V82" s="115"/>
      <c r="W82" s="89"/>
      <c r="X82" s="89"/>
      <c r="Y82" s="89"/>
      <c r="Z82" s="89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</row>
    <row r="83" spans="1:50" s="17" customFormat="1" ht="12.75" hidden="1">
      <c r="A83" s="93"/>
      <c r="B83" s="93"/>
      <c r="C83" s="89"/>
      <c r="D83" s="115"/>
      <c r="E83" s="115"/>
      <c r="F83" s="115"/>
      <c r="G83" s="115"/>
      <c r="H83" s="115">
        <v>93</v>
      </c>
      <c r="I83" s="115"/>
      <c r="J83" s="115"/>
      <c r="K83" s="115"/>
      <c r="L83" s="115"/>
      <c r="M83" s="115">
        <v>105</v>
      </c>
      <c r="N83" s="115">
        <v>93</v>
      </c>
      <c r="O83" s="115">
        <v>93</v>
      </c>
      <c r="P83" s="115">
        <v>93</v>
      </c>
      <c r="Q83" s="115"/>
      <c r="R83" s="115"/>
      <c r="S83" s="115"/>
      <c r="T83" s="115"/>
      <c r="U83" s="115"/>
      <c r="V83" s="115"/>
      <c r="W83" s="89"/>
      <c r="X83" s="89"/>
      <c r="Y83" s="89"/>
      <c r="Z83" s="89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</row>
    <row r="84" spans="1:50" s="17" customFormat="1" ht="12.75" hidden="1">
      <c r="A84" s="93"/>
      <c r="B84" s="93"/>
      <c r="C84" s="89"/>
      <c r="D84" s="115"/>
      <c r="E84" s="115"/>
      <c r="F84" s="115"/>
      <c r="G84" s="115"/>
      <c r="H84" s="115">
        <v>105</v>
      </c>
      <c r="I84" s="115"/>
      <c r="J84" s="115"/>
      <c r="K84" s="115"/>
      <c r="L84" s="115"/>
      <c r="M84" s="115">
        <v>120</v>
      </c>
      <c r="N84" s="115">
        <v>105</v>
      </c>
      <c r="O84" s="115">
        <v>105</v>
      </c>
      <c r="P84" s="115">
        <v>105</v>
      </c>
      <c r="Q84" s="115"/>
      <c r="R84" s="115"/>
      <c r="S84" s="115"/>
      <c r="T84" s="115"/>
      <c r="U84" s="115"/>
      <c r="V84" s="115"/>
      <c r="W84" s="89"/>
      <c r="X84" s="89"/>
      <c r="Y84" s="89"/>
      <c r="Z84" s="89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</row>
    <row r="85" spans="1:50" s="17" customFormat="1" ht="12.75" hidden="1">
      <c r="A85" s="93"/>
      <c r="B85" s="93"/>
      <c r="C85" s="89"/>
      <c r="D85" s="115"/>
      <c r="E85" s="115"/>
      <c r="F85" s="115"/>
      <c r="G85" s="115"/>
      <c r="H85" s="115">
        <v>120</v>
      </c>
      <c r="I85" s="115"/>
      <c r="J85" s="115"/>
      <c r="K85" s="115"/>
      <c r="L85" s="115"/>
      <c r="M85" s="116" t="s">
        <v>106</v>
      </c>
      <c r="N85" s="115">
        <v>120</v>
      </c>
      <c r="O85" s="115">
        <v>120</v>
      </c>
      <c r="P85" s="115">
        <v>120</v>
      </c>
      <c r="Q85" s="115"/>
      <c r="R85" s="115"/>
      <c r="S85" s="115"/>
      <c r="T85" s="115"/>
      <c r="U85" s="115"/>
      <c r="V85" s="115"/>
      <c r="W85" s="89"/>
      <c r="X85" s="89"/>
      <c r="Y85" s="89"/>
      <c r="Z85" s="89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</row>
    <row r="86" spans="1:50" s="17" customFormat="1" ht="12.75" hidden="1">
      <c r="A86" s="93"/>
      <c r="B86" s="93"/>
      <c r="C86" s="89"/>
      <c r="D86" s="115"/>
      <c r="E86" s="115"/>
      <c r="F86" s="115"/>
      <c r="G86" s="115"/>
      <c r="H86" s="116" t="s">
        <v>106</v>
      </c>
      <c r="I86" s="115"/>
      <c r="J86" s="116"/>
      <c r="K86" s="116"/>
      <c r="L86" s="116"/>
      <c r="M86" s="116"/>
      <c r="N86" s="116" t="s">
        <v>106</v>
      </c>
      <c r="O86" s="116" t="s">
        <v>106</v>
      </c>
      <c r="P86" s="116" t="s">
        <v>106</v>
      </c>
      <c r="Q86" s="115"/>
      <c r="R86" s="115"/>
      <c r="S86" s="115"/>
      <c r="T86" s="115"/>
      <c r="U86" s="115"/>
      <c r="V86" s="115"/>
      <c r="W86" s="89"/>
      <c r="X86" s="89"/>
      <c r="Y86" s="89"/>
      <c r="Z86" s="89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</row>
    <row r="87" spans="1:50" s="17" customFormat="1" ht="12.75" hidden="1">
      <c r="A87" s="93"/>
      <c r="B87" s="93"/>
      <c r="C87" s="89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89"/>
      <c r="X87" s="89"/>
      <c r="Y87" s="89"/>
      <c r="Z87" s="89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</row>
    <row r="88" spans="1:50" s="17" customFormat="1" ht="12.75" hidden="1">
      <c r="A88" s="93"/>
      <c r="B88" s="93"/>
      <c r="C88" s="89"/>
      <c r="D88" s="115"/>
      <c r="E88" s="115"/>
      <c r="F88" s="115"/>
      <c r="G88" s="115"/>
      <c r="H88" s="116" t="s">
        <v>70</v>
      </c>
      <c r="I88" s="115">
        <v>14</v>
      </c>
      <c r="J88" s="115">
        <v>14</v>
      </c>
      <c r="K88" s="115">
        <v>14</v>
      </c>
      <c r="L88" s="115">
        <v>19</v>
      </c>
      <c r="M88" s="115">
        <v>14</v>
      </c>
      <c r="N88" s="115">
        <v>40</v>
      </c>
      <c r="O88" s="115">
        <v>50</v>
      </c>
      <c r="P88" s="115">
        <v>60</v>
      </c>
      <c r="Q88" s="115">
        <v>70</v>
      </c>
      <c r="R88" s="115"/>
      <c r="S88" s="115"/>
      <c r="T88" s="115"/>
      <c r="U88" s="115"/>
      <c r="V88" s="115"/>
      <c r="W88" s="89"/>
      <c r="X88" s="89"/>
      <c r="Y88" s="89"/>
      <c r="Z88" s="89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</row>
    <row r="89" spans="1:50" s="17" customFormat="1" ht="12.75" hidden="1">
      <c r="A89" s="93"/>
      <c r="B89" s="93"/>
      <c r="C89" s="89"/>
      <c r="D89" s="115"/>
      <c r="E89" s="115"/>
      <c r="F89" s="115"/>
      <c r="G89" s="115"/>
      <c r="H89" s="116" t="s">
        <v>71</v>
      </c>
      <c r="I89" s="115">
        <v>16</v>
      </c>
      <c r="J89" s="115">
        <v>18</v>
      </c>
      <c r="K89" s="115">
        <v>20</v>
      </c>
      <c r="L89" s="115">
        <v>23</v>
      </c>
      <c r="M89" s="115">
        <v>999</v>
      </c>
      <c r="N89" s="115">
        <v>49</v>
      </c>
      <c r="O89" s="115">
        <v>59</v>
      </c>
      <c r="P89" s="115">
        <v>999</v>
      </c>
      <c r="Q89" s="115">
        <v>999</v>
      </c>
      <c r="R89" s="115"/>
      <c r="S89" s="115"/>
      <c r="T89" s="115"/>
      <c r="U89" s="115"/>
      <c r="V89" s="115"/>
      <c r="W89" s="89"/>
      <c r="X89" s="89"/>
      <c r="Y89" s="89"/>
      <c r="Z89" s="89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</row>
    <row r="90" spans="1:50" s="17" customFormat="1" ht="12.75" hidden="1">
      <c r="A90" s="93"/>
      <c r="B90" s="93"/>
      <c r="C90" s="89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89"/>
      <c r="X90" s="89"/>
      <c r="Y90" s="89"/>
      <c r="Z90" s="89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</row>
    <row r="91" spans="1:50" s="17" customFormat="1" ht="12.75" hidden="1">
      <c r="A91" s="93"/>
      <c r="B91" s="93"/>
      <c r="C91" s="89"/>
      <c r="D91" s="115"/>
      <c r="E91" s="115"/>
      <c r="F91" s="115"/>
      <c r="G91" s="115"/>
      <c r="H91" s="116" t="s">
        <v>72</v>
      </c>
      <c r="I91" s="115">
        <v>14</v>
      </c>
      <c r="J91" s="115">
        <v>14</v>
      </c>
      <c r="K91" s="115">
        <v>14</v>
      </c>
      <c r="L91" s="115">
        <v>19</v>
      </c>
      <c r="M91" s="115">
        <v>14</v>
      </c>
      <c r="N91" s="115">
        <v>40</v>
      </c>
      <c r="O91" s="115">
        <v>50</v>
      </c>
      <c r="P91" s="115">
        <v>60</v>
      </c>
      <c r="Q91" s="115">
        <v>70</v>
      </c>
      <c r="R91" s="115"/>
      <c r="S91" s="115"/>
      <c r="T91" s="115"/>
      <c r="U91" s="115"/>
      <c r="V91" s="115"/>
      <c r="W91" s="89"/>
      <c r="X91" s="89"/>
      <c r="Y91" s="89"/>
      <c r="Z91" s="89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</row>
    <row r="92" spans="1:50" s="17" customFormat="1" ht="12.75" hidden="1">
      <c r="A92" s="93"/>
      <c r="B92" s="93"/>
      <c r="C92" s="89"/>
      <c r="D92" s="115"/>
      <c r="E92" s="115"/>
      <c r="F92" s="115"/>
      <c r="G92" s="115"/>
      <c r="H92" s="116" t="s">
        <v>73</v>
      </c>
      <c r="I92" s="115">
        <v>16</v>
      </c>
      <c r="J92" s="115">
        <v>18</v>
      </c>
      <c r="K92" s="115">
        <v>20</v>
      </c>
      <c r="L92" s="115">
        <v>23</v>
      </c>
      <c r="M92" s="115">
        <v>999</v>
      </c>
      <c r="N92" s="115">
        <v>49</v>
      </c>
      <c r="O92" s="115">
        <v>59</v>
      </c>
      <c r="P92" s="115">
        <v>69</v>
      </c>
      <c r="Q92" s="115">
        <v>999</v>
      </c>
      <c r="R92" s="115"/>
      <c r="S92" s="115"/>
      <c r="T92" s="115"/>
      <c r="U92" s="115"/>
      <c r="V92" s="115"/>
      <c r="W92" s="89"/>
      <c r="X92" s="89"/>
      <c r="Y92" s="89"/>
      <c r="Z92" s="89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</row>
    <row r="93" spans="1:50" s="17" customFormat="1" ht="12.75" hidden="1">
      <c r="A93" s="93"/>
      <c r="B93" s="93"/>
      <c r="C93" s="89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89"/>
      <c r="X93" s="89"/>
      <c r="Y93" s="89"/>
      <c r="Z93" s="89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</row>
    <row r="94" spans="1:50" s="17" customFormat="1" ht="12.75" hidden="1">
      <c r="A94" s="93"/>
      <c r="B94" s="93"/>
      <c r="C94" s="89"/>
      <c r="D94" s="115"/>
      <c r="E94" s="115"/>
      <c r="F94" s="115"/>
      <c r="G94" s="115"/>
      <c r="H94" s="115"/>
      <c r="I94" s="115" t="s">
        <v>103</v>
      </c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89"/>
      <c r="X94" s="89"/>
      <c r="Y94" s="89"/>
      <c r="Z94" s="89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</row>
    <row r="95" spans="1:50" s="17" customFormat="1" ht="12.75" hidden="1">
      <c r="A95" s="93"/>
      <c r="B95" s="93"/>
      <c r="C95" s="89"/>
      <c r="D95" s="115"/>
      <c r="E95" s="115"/>
      <c r="F95" s="115"/>
      <c r="G95" s="115" t="s">
        <v>101</v>
      </c>
      <c r="H95" s="115">
        <v>43</v>
      </c>
      <c r="I95" s="115"/>
      <c r="J95" s="115"/>
      <c r="K95" s="115"/>
      <c r="L95" s="115"/>
      <c r="M95" s="115">
        <v>2</v>
      </c>
      <c r="N95" s="115"/>
      <c r="O95" s="115"/>
      <c r="P95" s="115"/>
      <c r="Q95" s="115"/>
      <c r="R95" s="115"/>
      <c r="S95" s="115"/>
      <c r="T95" s="115"/>
      <c r="U95" s="115"/>
      <c r="V95" s="115"/>
      <c r="W95" s="89"/>
      <c r="X95" s="89"/>
      <c r="Y95" s="89"/>
      <c r="Z95" s="89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</row>
    <row r="96" spans="1:50" s="17" customFormat="1" ht="12.75" hidden="1">
      <c r="A96" s="93"/>
      <c r="B96" s="93"/>
      <c r="C96" s="89"/>
      <c r="D96" s="115"/>
      <c r="E96" s="115"/>
      <c r="F96" s="115"/>
      <c r="G96" s="115"/>
      <c r="H96" s="115">
        <v>47</v>
      </c>
      <c r="I96" s="115"/>
      <c r="J96" s="115"/>
      <c r="K96" s="115"/>
      <c r="L96" s="115"/>
      <c r="M96" s="115">
        <v>3</v>
      </c>
      <c r="N96" s="115"/>
      <c r="O96" s="115"/>
      <c r="P96" s="115"/>
      <c r="Q96" s="115"/>
      <c r="R96" s="115"/>
      <c r="S96" s="115"/>
      <c r="T96" s="115"/>
      <c r="U96" s="115"/>
      <c r="V96" s="115"/>
      <c r="W96" s="89"/>
      <c r="X96" s="89"/>
      <c r="Y96" s="89"/>
      <c r="Z96" s="89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</row>
    <row r="97" spans="1:50" s="17" customFormat="1" ht="12.75" hidden="1">
      <c r="A97" s="93"/>
      <c r="B97" s="93"/>
      <c r="C97" s="89"/>
      <c r="D97" s="115"/>
      <c r="E97" s="115"/>
      <c r="F97" s="115"/>
      <c r="G97" s="115"/>
      <c r="H97" s="115">
        <v>52</v>
      </c>
      <c r="I97" s="115"/>
      <c r="J97" s="115"/>
      <c r="K97" s="115"/>
      <c r="L97" s="115"/>
      <c r="M97" s="115">
        <v>4</v>
      </c>
      <c r="N97" s="115"/>
      <c r="O97" s="115"/>
      <c r="P97" s="115"/>
      <c r="Q97" s="115"/>
      <c r="R97" s="115"/>
      <c r="S97" s="115"/>
      <c r="T97" s="115"/>
      <c r="U97" s="115"/>
      <c r="V97" s="115"/>
      <c r="W97" s="89"/>
      <c r="X97" s="89"/>
      <c r="Y97" s="89"/>
      <c r="Z97" s="89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</row>
    <row r="98" spans="1:50" s="17" customFormat="1" ht="12.75" hidden="1">
      <c r="A98" s="93"/>
      <c r="B98" s="93"/>
      <c r="C98" s="89"/>
      <c r="D98" s="115"/>
      <c r="E98" s="115"/>
      <c r="F98" s="115"/>
      <c r="G98" s="115"/>
      <c r="H98" s="115">
        <v>57</v>
      </c>
      <c r="I98" s="115"/>
      <c r="J98" s="115"/>
      <c r="K98" s="115"/>
      <c r="L98" s="115"/>
      <c r="M98" s="115">
        <v>5</v>
      </c>
      <c r="N98" s="115"/>
      <c r="O98" s="115"/>
      <c r="P98" s="115"/>
      <c r="Q98" s="115"/>
      <c r="R98" s="115"/>
      <c r="S98" s="115"/>
      <c r="T98" s="115"/>
      <c r="U98" s="115"/>
      <c r="V98" s="115"/>
      <c r="W98" s="89"/>
      <c r="X98" s="89"/>
      <c r="Y98" s="89"/>
      <c r="Z98" s="89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</row>
    <row r="99" spans="1:50" s="17" customFormat="1" ht="12.75" hidden="1">
      <c r="A99" s="93"/>
      <c r="B99" s="93"/>
      <c r="C99" s="89"/>
      <c r="D99" s="115"/>
      <c r="E99" s="115"/>
      <c r="F99" s="115"/>
      <c r="G99" s="115"/>
      <c r="H99" s="115">
        <v>63</v>
      </c>
      <c r="I99" s="115"/>
      <c r="J99" s="115"/>
      <c r="K99" s="115"/>
      <c r="L99" s="115"/>
      <c r="M99" s="115">
        <v>6</v>
      </c>
      <c r="N99" s="115"/>
      <c r="O99" s="115"/>
      <c r="P99" s="115"/>
      <c r="Q99" s="115"/>
      <c r="R99" s="115"/>
      <c r="S99" s="115"/>
      <c r="T99" s="115"/>
      <c r="U99" s="115"/>
      <c r="V99" s="115"/>
      <c r="W99" s="89"/>
      <c r="X99" s="89"/>
      <c r="Y99" s="89"/>
      <c r="Z99" s="89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</row>
    <row r="100" spans="1:51" s="17" customFormat="1" ht="12.75" hidden="1">
      <c r="A100" s="93"/>
      <c r="B100" s="93"/>
      <c r="C100" s="89"/>
      <c r="D100" s="115"/>
      <c r="E100" s="115"/>
      <c r="F100" s="115"/>
      <c r="G100" s="115"/>
      <c r="H100" s="115">
        <v>72</v>
      </c>
      <c r="I100" s="115"/>
      <c r="J100" s="115"/>
      <c r="K100" s="115"/>
      <c r="L100" s="115"/>
      <c r="M100" s="115">
        <v>7</v>
      </c>
      <c r="N100" s="115"/>
      <c r="O100" s="115"/>
      <c r="P100" s="115"/>
      <c r="Q100" s="115"/>
      <c r="R100" s="115"/>
      <c r="S100" s="115"/>
      <c r="T100" s="115"/>
      <c r="U100" s="115"/>
      <c r="V100" s="115"/>
      <c r="W100" s="89"/>
      <c r="X100" s="89"/>
      <c r="Y100" s="89"/>
      <c r="Z100" s="89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 s="17" customFormat="1" ht="12.75" hidden="1">
      <c r="A101" s="93"/>
      <c r="B101" s="93"/>
      <c r="C101" s="89"/>
      <c r="D101" s="115"/>
      <c r="E101" s="115"/>
      <c r="F101" s="115"/>
      <c r="G101" s="115"/>
      <c r="H101" s="115">
        <v>84</v>
      </c>
      <c r="I101" s="115"/>
      <c r="J101" s="115"/>
      <c r="K101" s="115"/>
      <c r="L101" s="115"/>
      <c r="M101" s="115">
        <v>8</v>
      </c>
      <c r="N101" s="115"/>
      <c r="O101" s="115"/>
      <c r="P101" s="115"/>
      <c r="Q101" s="115"/>
      <c r="R101" s="115"/>
      <c r="S101" s="115"/>
      <c r="T101" s="115"/>
      <c r="U101" s="115"/>
      <c r="V101" s="115"/>
      <c r="W101" s="89"/>
      <c r="X101" s="89"/>
      <c r="Y101" s="89"/>
      <c r="Z101" s="89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pans="1:51" s="17" customFormat="1" ht="12.75" hidden="1">
      <c r="A102" s="93"/>
      <c r="B102" s="93"/>
      <c r="C102" s="89"/>
      <c r="D102" s="115"/>
      <c r="E102" s="115"/>
      <c r="F102" s="115"/>
      <c r="G102" s="115"/>
      <c r="H102" s="115" t="s">
        <v>24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89"/>
      <c r="X102" s="89"/>
      <c r="Y102" s="89"/>
      <c r="Z102" s="89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</row>
    <row r="103" spans="1:51" s="17" customFormat="1" ht="12.75" hidden="1">
      <c r="A103" s="93"/>
      <c r="B103" s="93"/>
      <c r="C103" s="89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89"/>
      <c r="X103" s="89"/>
      <c r="Y103" s="89"/>
      <c r="Z103" s="89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</row>
    <row r="104" spans="1:51" s="17" customFormat="1" ht="12.75" hidden="1">
      <c r="A104" s="93"/>
      <c r="B104" s="93"/>
      <c r="C104" s="89"/>
      <c r="D104" s="115"/>
      <c r="E104" s="115"/>
      <c r="F104" s="115"/>
      <c r="G104" s="115" t="s">
        <v>102</v>
      </c>
      <c r="H104" s="115">
        <v>53</v>
      </c>
      <c r="I104" s="115">
        <v>1</v>
      </c>
      <c r="J104" s="115">
        <v>1</v>
      </c>
      <c r="K104" s="115">
        <v>1</v>
      </c>
      <c r="L104" s="115">
        <v>1</v>
      </c>
      <c r="M104" s="115">
        <v>2</v>
      </c>
      <c r="N104" s="115">
        <v>1</v>
      </c>
      <c r="O104" s="115">
        <v>1</v>
      </c>
      <c r="P104" s="115">
        <v>1</v>
      </c>
      <c r="Q104" s="115">
        <v>66</v>
      </c>
      <c r="R104" s="115"/>
      <c r="S104" s="115"/>
      <c r="T104" s="115"/>
      <c r="U104" s="115"/>
      <c r="V104" s="115"/>
      <c r="W104" s="89"/>
      <c r="X104" s="89"/>
      <c r="Y104" s="89"/>
      <c r="Z104" s="89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3:51" s="17" customFormat="1" ht="12.75" hidden="1">
      <c r="C105" s="16"/>
      <c r="D105" s="14"/>
      <c r="E105" s="14"/>
      <c r="F105" s="14"/>
      <c r="G105" s="14"/>
      <c r="H105" s="14">
        <v>59</v>
      </c>
      <c r="I105" s="14">
        <v>2</v>
      </c>
      <c r="J105" s="14"/>
      <c r="K105" s="14">
        <v>5</v>
      </c>
      <c r="L105" s="14">
        <v>5</v>
      </c>
      <c r="M105" s="14">
        <v>3</v>
      </c>
      <c r="N105" s="14">
        <v>8</v>
      </c>
      <c r="O105" s="14">
        <v>6</v>
      </c>
      <c r="P105" s="14"/>
      <c r="Q105" s="14">
        <v>74</v>
      </c>
      <c r="R105" s="14"/>
      <c r="S105" s="14"/>
      <c r="T105" s="14"/>
      <c r="U105" s="14"/>
      <c r="V105" s="14"/>
      <c r="W105" s="16"/>
      <c r="X105" s="16"/>
      <c r="Y105" s="16"/>
      <c r="Z105" s="89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</row>
    <row r="106" spans="3:51" s="17" customFormat="1" ht="12.75" hidden="1">
      <c r="C106" s="16"/>
      <c r="D106" s="14"/>
      <c r="E106" s="14"/>
      <c r="F106" s="14"/>
      <c r="G106" s="14"/>
      <c r="H106" s="14">
        <v>66</v>
      </c>
      <c r="I106" s="14">
        <v>3</v>
      </c>
      <c r="J106" s="14"/>
      <c r="K106" s="14">
        <v>8</v>
      </c>
      <c r="L106" s="14">
        <v>8</v>
      </c>
      <c r="M106" s="14">
        <v>4</v>
      </c>
      <c r="N106" s="14"/>
      <c r="O106" s="14"/>
      <c r="P106" s="14"/>
      <c r="Q106" s="14">
        <v>83</v>
      </c>
      <c r="R106" s="14"/>
      <c r="S106" s="14"/>
      <c r="T106" s="14"/>
      <c r="U106" s="14"/>
      <c r="V106" s="14"/>
      <c r="W106" s="16"/>
      <c r="X106" s="16"/>
      <c r="Y106" s="16"/>
      <c r="Z106" s="89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</row>
    <row r="107" spans="3:51" s="17" customFormat="1" ht="12.75" hidden="1">
      <c r="C107" s="16"/>
      <c r="D107" s="14"/>
      <c r="E107" s="14"/>
      <c r="F107" s="14"/>
      <c r="G107" s="14"/>
      <c r="H107" s="14">
        <v>74</v>
      </c>
      <c r="I107" s="14"/>
      <c r="J107" s="14"/>
      <c r="K107" s="14"/>
      <c r="L107" s="14"/>
      <c r="M107" s="14">
        <v>5</v>
      </c>
      <c r="N107" s="14"/>
      <c r="O107" s="14"/>
      <c r="P107" s="14"/>
      <c r="Q107" s="14">
        <v>93</v>
      </c>
      <c r="R107" s="14"/>
      <c r="S107" s="14"/>
      <c r="T107" s="14"/>
      <c r="U107" s="14"/>
      <c r="V107" s="14"/>
      <c r="W107" s="16"/>
      <c r="X107" s="16"/>
      <c r="Y107" s="16"/>
      <c r="Z107" s="89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</row>
    <row r="108" spans="3:51" s="17" customFormat="1" ht="12.75" hidden="1">
      <c r="C108" s="16"/>
      <c r="D108" s="14"/>
      <c r="E108" s="14"/>
      <c r="F108" s="14"/>
      <c r="G108" s="14"/>
      <c r="H108" s="14">
        <v>83</v>
      </c>
      <c r="I108" s="14"/>
      <c r="J108" s="14"/>
      <c r="K108" s="14"/>
      <c r="L108" s="14"/>
      <c r="M108" s="14">
        <v>6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6"/>
      <c r="X108" s="16"/>
      <c r="Y108" s="16"/>
      <c r="Z108" s="89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</row>
    <row r="109" spans="3:51" s="17" customFormat="1" ht="12.75" hidden="1">
      <c r="C109" s="16"/>
      <c r="D109" s="14"/>
      <c r="E109" s="14"/>
      <c r="F109" s="14"/>
      <c r="G109" s="14"/>
      <c r="H109" s="14">
        <v>93</v>
      </c>
      <c r="I109" s="14"/>
      <c r="J109" s="14"/>
      <c r="K109" s="14"/>
      <c r="L109" s="14"/>
      <c r="M109" s="14">
        <v>7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6"/>
      <c r="X109" s="16"/>
      <c r="Y109" s="16"/>
      <c r="Z109" s="89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</row>
    <row r="110" spans="3:51" s="17" customFormat="1" ht="12.75" hidden="1">
      <c r="C110" s="16"/>
      <c r="D110" s="14"/>
      <c r="E110" s="14"/>
      <c r="F110" s="14"/>
      <c r="G110" s="14"/>
      <c r="H110" s="14">
        <v>105</v>
      </c>
      <c r="I110" s="14"/>
      <c r="J110" s="14"/>
      <c r="K110" s="14"/>
      <c r="L110" s="14"/>
      <c r="M110" s="14">
        <v>8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6"/>
      <c r="X110" s="16"/>
      <c r="Y110" s="16"/>
      <c r="Z110" s="89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</row>
    <row r="111" spans="3:51" s="17" customFormat="1" ht="12.75" hidden="1">
      <c r="C111" s="16"/>
      <c r="D111" s="14"/>
      <c r="E111" s="14"/>
      <c r="F111" s="14"/>
      <c r="G111" s="14"/>
      <c r="H111" s="14">
        <v>120</v>
      </c>
      <c r="I111" s="14"/>
      <c r="J111" s="14"/>
      <c r="K111" s="14"/>
      <c r="L111" s="14"/>
      <c r="M111" s="118">
        <v>9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6"/>
      <c r="X111" s="16"/>
      <c r="Y111" s="16"/>
      <c r="Z111" s="89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</row>
    <row r="112" spans="3:51" s="17" customFormat="1" ht="12.75" hidden="1">
      <c r="C112" s="16"/>
      <c r="D112" s="14"/>
      <c r="E112" s="14"/>
      <c r="F112" s="14"/>
      <c r="G112" s="14"/>
      <c r="H112" s="118" t="s">
        <v>25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6"/>
      <c r="X112" s="16"/>
      <c r="Y112" s="16"/>
      <c r="Z112" s="89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</row>
    <row r="113" spans="3:52" s="17" customFormat="1" ht="12.75" hidden="1">
      <c r="C113" s="16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6"/>
      <c r="X113" s="16"/>
      <c r="Y113" s="16"/>
      <c r="Z113" s="89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22:52" s="17" customFormat="1" ht="12.75" hidden="1">
      <c r="V114" s="16"/>
      <c r="W114" s="16"/>
      <c r="X114" s="16"/>
      <c r="Y114" s="16"/>
      <c r="Z114" s="89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22:52" s="17" customFormat="1" ht="12.75" hidden="1">
      <c r="V115" s="16"/>
      <c r="W115" s="16"/>
      <c r="X115" s="16"/>
      <c r="Y115" s="16"/>
      <c r="Z115" s="89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22:52" s="17" customFormat="1" ht="12.75" hidden="1">
      <c r="V116" s="16"/>
      <c r="W116" s="16"/>
      <c r="X116" s="16"/>
      <c r="Y116" s="16"/>
      <c r="Z116" s="89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22:52" s="17" customFormat="1" ht="12.75" hidden="1">
      <c r="V117" s="16"/>
      <c r="W117" s="16"/>
      <c r="X117" s="16"/>
      <c r="Y117" s="16"/>
      <c r="Z117" s="89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22:52" s="17" customFormat="1" ht="12.75" hidden="1">
      <c r="V118" s="16"/>
      <c r="W118" s="16"/>
      <c r="X118" s="16"/>
      <c r="Y118" s="16"/>
      <c r="Z118" s="89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22:52" s="17" customFormat="1" ht="12.75" hidden="1">
      <c r="V119" s="16"/>
      <c r="W119" s="16"/>
      <c r="X119" s="16"/>
      <c r="Y119" s="16"/>
      <c r="Z119" s="89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22:52" s="17" customFormat="1" ht="12.75" hidden="1">
      <c r="V120" s="16"/>
      <c r="W120" s="16"/>
      <c r="X120" s="16"/>
      <c r="Y120" s="16"/>
      <c r="Z120" s="89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22:52" s="17" customFormat="1" ht="12.75" hidden="1">
      <c r="V121" s="16"/>
      <c r="W121" s="16"/>
      <c r="X121" s="16"/>
      <c r="Y121" s="16"/>
      <c r="Z121" s="89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22:52" s="17" customFormat="1" ht="12.75" hidden="1">
      <c r="V122" s="16"/>
      <c r="W122" s="16"/>
      <c r="X122" s="16"/>
      <c r="Y122" s="16"/>
      <c r="Z122" s="89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22:52" s="17" customFormat="1" ht="12.75" hidden="1">
      <c r="V123" s="16"/>
      <c r="W123" s="16"/>
      <c r="X123" s="16"/>
      <c r="Y123" s="16"/>
      <c r="Z123" s="89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22:52" s="17" customFormat="1" ht="12.75" hidden="1">
      <c r="V124" s="16"/>
      <c r="W124" s="16"/>
      <c r="X124" s="16"/>
      <c r="Y124" s="16"/>
      <c r="Z124" s="89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22:52" s="17" customFormat="1" ht="12.75" hidden="1">
      <c r="V125" s="16"/>
      <c r="W125" s="16"/>
      <c r="X125" s="16"/>
      <c r="Y125" s="16"/>
      <c r="Z125" s="89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22:52" s="17" customFormat="1" ht="12.75" hidden="1">
      <c r="V126" s="16"/>
      <c r="W126" s="16"/>
      <c r="X126" s="16"/>
      <c r="Y126" s="16"/>
      <c r="Z126" s="89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22:52" s="17" customFormat="1" ht="12.75" hidden="1">
      <c r="V127" s="16"/>
      <c r="W127" s="16"/>
      <c r="X127" s="16"/>
      <c r="Y127" s="16"/>
      <c r="Z127" s="89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22:52" s="17" customFormat="1" ht="12.75" hidden="1">
      <c r="V128" s="16"/>
      <c r="W128" s="16"/>
      <c r="X128" s="16"/>
      <c r="Y128" s="16"/>
      <c r="Z128" s="89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22:52" s="17" customFormat="1" ht="12.75" hidden="1">
      <c r="V129" s="16"/>
      <c r="W129" s="16"/>
      <c r="X129" s="16"/>
      <c r="Y129" s="16"/>
      <c r="Z129" s="89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22:52" s="17" customFormat="1" ht="12.75" hidden="1">
      <c r="V130" s="16"/>
      <c r="W130" s="16"/>
      <c r="X130" s="16"/>
      <c r="Y130" s="16"/>
      <c r="Z130" s="89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22:52" s="17" customFormat="1" ht="12.75" hidden="1">
      <c r="V131" s="16"/>
      <c r="W131" s="16"/>
      <c r="X131" s="16"/>
      <c r="Y131" s="16"/>
      <c r="Z131" s="89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22:52" s="17" customFormat="1" ht="12.75" hidden="1">
      <c r="V132" s="16"/>
      <c r="W132" s="16"/>
      <c r="X132" s="16"/>
      <c r="Y132" s="16"/>
      <c r="Z132" s="89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22:52" s="17" customFormat="1" ht="12.75" hidden="1">
      <c r="V133" s="16"/>
      <c r="W133" s="16"/>
      <c r="X133" s="16"/>
      <c r="Y133" s="16"/>
      <c r="Z133" s="89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22:52" s="17" customFormat="1" ht="12.75" hidden="1">
      <c r="V134" s="16"/>
      <c r="W134" s="16"/>
      <c r="X134" s="16"/>
      <c r="Y134" s="16"/>
      <c r="Z134" s="89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22:52" s="17" customFormat="1" ht="12.75" hidden="1">
      <c r="V135" s="16"/>
      <c r="W135" s="16"/>
      <c r="X135" s="16"/>
      <c r="Y135" s="16"/>
      <c r="Z135" s="89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22:52" s="17" customFormat="1" ht="12.75" hidden="1">
      <c r="V136" s="16"/>
      <c r="W136" s="16"/>
      <c r="X136" s="16"/>
      <c r="Y136" s="16"/>
      <c r="Z136" s="89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22:52" s="17" customFormat="1" ht="12.75" hidden="1">
      <c r="V137" s="16"/>
      <c r="W137" s="16"/>
      <c r="X137" s="16"/>
      <c r="Y137" s="16"/>
      <c r="Z137" s="89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22:52" s="17" customFormat="1" ht="12.75" hidden="1">
      <c r="V138" s="16"/>
      <c r="W138" s="16"/>
      <c r="X138" s="16"/>
      <c r="Y138" s="16"/>
      <c r="Z138" s="89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22:52" s="17" customFormat="1" ht="12.75" hidden="1">
      <c r="V139" s="16"/>
      <c r="W139" s="16"/>
      <c r="X139" s="16"/>
      <c r="Y139" s="16"/>
      <c r="Z139" s="89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22:52" s="17" customFormat="1" ht="12.75" hidden="1">
      <c r="V140" s="16"/>
      <c r="W140" s="16"/>
      <c r="X140" s="16"/>
      <c r="Y140" s="16"/>
      <c r="Z140" s="89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22:52" s="17" customFormat="1" ht="12.75" hidden="1">
      <c r="V141" s="16"/>
      <c r="W141" s="16"/>
      <c r="X141" s="16"/>
      <c r="Y141" s="16"/>
      <c r="Z141" s="89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22:52" s="17" customFormat="1" ht="12.75" hidden="1">
      <c r="V142" s="16"/>
      <c r="W142" s="16"/>
      <c r="X142" s="16"/>
      <c r="Y142" s="16"/>
      <c r="Z142" s="89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22:52" s="17" customFormat="1" ht="12.75" hidden="1">
      <c r="V143" s="16"/>
      <c r="W143" s="16"/>
      <c r="X143" s="16"/>
      <c r="Y143" s="16"/>
      <c r="Z143" s="89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22:52" s="17" customFormat="1" ht="12.75" hidden="1">
      <c r="V144" s="16"/>
      <c r="W144" s="16"/>
      <c r="X144" s="16"/>
      <c r="Y144" s="16"/>
      <c r="Z144" s="89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22:52" s="17" customFormat="1" ht="12.75" hidden="1">
      <c r="V145" s="16"/>
      <c r="W145" s="16"/>
      <c r="X145" s="16"/>
      <c r="Y145" s="16"/>
      <c r="Z145" s="89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22:52" s="17" customFormat="1" ht="12.75" hidden="1">
      <c r="V146" s="16"/>
      <c r="W146" s="16"/>
      <c r="X146" s="16"/>
      <c r="Y146" s="16"/>
      <c r="Z146" s="89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22:52" s="17" customFormat="1" ht="12.75" hidden="1">
      <c r="V147" s="16"/>
      <c r="W147" s="16"/>
      <c r="X147" s="16"/>
      <c r="Y147" s="16"/>
      <c r="Z147" s="89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22:52" s="17" customFormat="1" ht="12.75" hidden="1">
      <c r="V148" s="16"/>
      <c r="W148" s="16"/>
      <c r="X148" s="16"/>
      <c r="Y148" s="16"/>
      <c r="Z148" s="89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22:52" s="17" customFormat="1" ht="12.75" hidden="1">
      <c r="V149" s="16"/>
      <c r="W149" s="16"/>
      <c r="X149" s="16"/>
      <c r="Y149" s="16"/>
      <c r="Z149" s="89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22:52" s="17" customFormat="1" ht="12.75" hidden="1">
      <c r="V150" s="16"/>
      <c r="W150" s="16"/>
      <c r="X150" s="16"/>
      <c r="Y150" s="16"/>
      <c r="Z150" s="89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22:52" s="17" customFormat="1" ht="12.75" hidden="1">
      <c r="V151" s="16"/>
      <c r="W151" s="16"/>
      <c r="X151" s="16"/>
      <c r="Y151" s="16"/>
      <c r="Z151" s="89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22:52" s="17" customFormat="1" ht="12.75" hidden="1">
      <c r="V152" s="16"/>
      <c r="W152" s="16"/>
      <c r="X152" s="16"/>
      <c r="Y152" s="16"/>
      <c r="Z152" s="89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22:52" s="17" customFormat="1" ht="12.75" hidden="1">
      <c r="V153" s="16"/>
      <c r="W153" s="16"/>
      <c r="X153" s="16"/>
      <c r="Y153" s="16"/>
      <c r="Z153" s="89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22:52" s="17" customFormat="1" ht="12.75" hidden="1">
      <c r="V154" s="16"/>
      <c r="W154" s="16"/>
      <c r="X154" s="16"/>
      <c r="Y154" s="16"/>
      <c r="Z154" s="89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22:52" s="17" customFormat="1" ht="12.75" hidden="1">
      <c r="V155" s="16"/>
      <c r="W155" s="16"/>
      <c r="X155" s="16"/>
      <c r="Y155" s="16"/>
      <c r="Z155" s="89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22:52" s="17" customFormat="1" ht="12.75" hidden="1">
      <c r="V156" s="16"/>
      <c r="W156" s="16"/>
      <c r="X156" s="16"/>
      <c r="Y156" s="16"/>
      <c r="Z156" s="89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22:52" s="17" customFormat="1" ht="12.75" hidden="1">
      <c r="V157" s="16"/>
      <c r="W157" s="16"/>
      <c r="X157" s="16"/>
      <c r="Y157" s="16"/>
      <c r="Z157" s="89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22:52" s="17" customFormat="1" ht="12.75" hidden="1">
      <c r="V158" s="16"/>
      <c r="W158" s="16"/>
      <c r="X158" s="16"/>
      <c r="Y158" s="16"/>
      <c r="Z158" s="89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22:52" s="17" customFormat="1" ht="12.75" hidden="1">
      <c r="V159" s="16"/>
      <c r="W159" s="16"/>
      <c r="X159" s="16"/>
      <c r="Y159" s="16"/>
      <c r="Z159" s="89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3:66" s="110" customFormat="1" ht="14.25" hidden="1"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08"/>
      <c r="W160" s="108"/>
      <c r="X160" s="59"/>
      <c r="Y160" s="59"/>
      <c r="Z160" s="91"/>
      <c r="AA160" s="59"/>
      <c r="AB160" s="59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</row>
    <row r="161" spans="3:66" s="110" customFormat="1" ht="14.25" hidden="1"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08"/>
      <c r="W161" s="108"/>
      <c r="X161" s="59"/>
      <c r="Y161" s="59"/>
      <c r="Z161" s="91"/>
      <c r="AA161" s="59"/>
      <c r="AB161" s="59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</row>
    <row r="162" spans="3:66" s="110" customFormat="1" ht="14.25" hidden="1"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08"/>
      <c r="W162" s="108"/>
      <c r="X162" s="59"/>
      <c r="Y162" s="59"/>
      <c r="Z162" s="91"/>
      <c r="AA162" s="59"/>
      <c r="AB162" s="59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</row>
    <row r="163" spans="3:66" s="110" customFormat="1" ht="14.25" hidden="1"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08"/>
      <c r="W163" s="108"/>
      <c r="X163" s="59"/>
      <c r="Y163" s="59"/>
      <c r="Z163" s="91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</row>
    <row r="164" spans="3:66" s="110" customFormat="1" ht="14.25" hidden="1"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08"/>
      <c r="W164" s="108"/>
      <c r="X164" s="59"/>
      <c r="Y164" s="59"/>
      <c r="Z164" s="91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</row>
    <row r="165" spans="3:66" s="110" customFormat="1" ht="14.25" hidden="1"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08"/>
      <c r="W165" s="108"/>
      <c r="X165" s="59"/>
      <c r="Y165" s="59"/>
      <c r="Z165" s="91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</row>
    <row r="166" spans="3:66" s="110" customFormat="1" ht="14.25" hidden="1"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08"/>
      <c r="W166" s="108"/>
      <c r="X166" s="59"/>
      <c r="Y166" s="59"/>
      <c r="Z166" s="91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</row>
    <row r="167" spans="3:66" s="110" customFormat="1" ht="14.25" hidden="1"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08"/>
      <c r="W167" s="108"/>
      <c r="X167" s="59"/>
      <c r="Y167" s="59"/>
      <c r="Z167" s="91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</row>
    <row r="168" spans="3:66" s="110" customFormat="1" ht="14.25" hidden="1"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08"/>
      <c r="W168" s="108"/>
      <c r="X168" s="59"/>
      <c r="Y168" s="59"/>
      <c r="Z168" s="91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</row>
    <row r="169" spans="3:66" s="110" customFormat="1" ht="14.25" hidden="1"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08"/>
      <c r="W169" s="108"/>
      <c r="X169" s="59"/>
      <c r="Y169" s="59"/>
      <c r="Z169" s="91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</row>
    <row r="170" spans="3:66" s="110" customFormat="1" ht="14.25" hidden="1"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08"/>
      <c r="W170" s="108"/>
      <c r="X170" s="59"/>
      <c r="Y170" s="59"/>
      <c r="Z170" s="91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</row>
    <row r="171" spans="3:66" s="110" customFormat="1" ht="14.25" hidden="1"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08"/>
      <c r="W171" s="108"/>
      <c r="X171" s="59"/>
      <c r="Y171" s="59"/>
      <c r="Z171" s="91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</row>
    <row r="172" spans="3:66" s="110" customFormat="1" ht="14.25" hidden="1"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08"/>
      <c r="W172" s="108"/>
      <c r="X172" s="59"/>
      <c r="Y172" s="59"/>
      <c r="Z172" s="91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</row>
    <row r="173" spans="3:66" s="110" customFormat="1" ht="14.25" hidden="1"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08"/>
      <c r="W173" s="108"/>
      <c r="X173" s="59"/>
      <c r="Y173" s="59"/>
      <c r="Z173" s="91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</row>
    <row r="174" spans="3:66" s="110" customFormat="1" ht="14.25" hidden="1"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08"/>
      <c r="W174" s="108"/>
      <c r="X174" s="59"/>
      <c r="Y174" s="59"/>
      <c r="Z174" s="91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</row>
    <row r="175" spans="3:66" s="110" customFormat="1" ht="14.25" hidden="1"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08"/>
      <c r="W175" s="108"/>
      <c r="X175" s="59"/>
      <c r="Y175" s="59"/>
      <c r="Z175" s="91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</row>
    <row r="176" spans="3:66" s="110" customFormat="1" ht="14.25" hidden="1"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08"/>
      <c r="W176" s="108"/>
      <c r="X176" s="59"/>
      <c r="Y176" s="59"/>
      <c r="Z176" s="91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</row>
    <row r="177" spans="3:66" s="110" customFormat="1" ht="14.25" hidden="1"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08"/>
      <c r="W177" s="108"/>
      <c r="X177" s="59"/>
      <c r="Y177" s="59"/>
      <c r="Z177" s="91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</row>
    <row r="178" spans="3:66" s="110" customFormat="1" ht="14.25" hidden="1"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08"/>
      <c r="W178" s="108"/>
      <c r="X178" s="59"/>
      <c r="Y178" s="59"/>
      <c r="Z178" s="91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</row>
    <row r="179" spans="3:66" s="110" customFormat="1" ht="14.25" hidden="1"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08"/>
      <c r="W179" s="108"/>
      <c r="X179" s="59"/>
      <c r="Y179" s="59"/>
      <c r="Z179" s="91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</row>
    <row r="180" spans="3:66" s="110" customFormat="1" ht="14.25" hidden="1"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08"/>
      <c r="W180" s="108"/>
      <c r="X180" s="59"/>
      <c r="Y180" s="59"/>
      <c r="Z180" s="91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</row>
    <row r="181" spans="3:66" s="110" customFormat="1" ht="14.25" hidden="1"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08"/>
      <c r="W181" s="108"/>
      <c r="X181" s="59"/>
      <c r="Y181" s="59"/>
      <c r="Z181" s="91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</row>
    <row r="182" spans="3:66" s="110" customFormat="1" ht="14.25" hidden="1"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08"/>
      <c r="W182" s="108"/>
      <c r="X182" s="59"/>
      <c r="Y182" s="59"/>
      <c r="Z182" s="91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</row>
    <row r="183" spans="3:66" s="110" customFormat="1" ht="14.25" hidden="1"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08"/>
      <c r="W183" s="108"/>
      <c r="X183" s="59"/>
      <c r="Y183" s="59"/>
      <c r="Z183" s="91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</row>
    <row r="184" spans="3:66" s="110" customFormat="1" ht="14.25" hidden="1"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08"/>
      <c r="W184" s="108"/>
      <c r="X184" s="59"/>
      <c r="Y184" s="59"/>
      <c r="Z184" s="91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</row>
    <row r="185" spans="3:67" ht="14.25" hidden="1"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57"/>
      <c r="W185" s="57"/>
      <c r="X185" s="58"/>
      <c r="Y185" s="58"/>
      <c r="Z185" s="92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O185"/>
    </row>
    <row r="186" spans="3:67" ht="14.25" hidden="1"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57"/>
      <c r="W186" s="57"/>
      <c r="X186" s="58"/>
      <c r="Y186" s="58"/>
      <c r="Z186" s="92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O186"/>
    </row>
    <row r="187" spans="3:67" ht="14.25" hidden="1"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57"/>
      <c r="W187" s="57"/>
      <c r="X187" s="58"/>
      <c r="Y187" s="58"/>
      <c r="Z187" s="92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O187"/>
    </row>
    <row r="188" spans="3:67" ht="14.25" hidden="1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T188" s="15"/>
      <c r="U188" s="15"/>
      <c r="V188" s="14"/>
      <c r="W188" s="14"/>
      <c r="X188" s="58"/>
      <c r="Y188" s="58"/>
      <c r="Z188" s="92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O188"/>
    </row>
    <row r="189" spans="3:67" ht="14.25" hidden="1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T189" s="15"/>
      <c r="U189" s="15"/>
      <c r="V189" s="14"/>
      <c r="W189" s="14"/>
      <c r="X189" s="58"/>
      <c r="Y189" s="58"/>
      <c r="Z189" s="92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O189"/>
    </row>
    <row r="190" spans="3:67" ht="14.25" hidden="1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T190" s="15"/>
      <c r="U190" s="15"/>
      <c r="V190" s="14"/>
      <c r="W190" s="14"/>
      <c r="X190" s="58"/>
      <c r="Y190" s="58"/>
      <c r="Z190" s="92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O190"/>
    </row>
    <row r="191" spans="3:67" ht="14.25" hidden="1"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1"/>
      <c r="W191" s="101"/>
      <c r="X191" s="58"/>
      <c r="Y191" s="58"/>
      <c r="Z191" s="92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O191"/>
    </row>
    <row r="192" spans="3:67" ht="14.25" hidden="1"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1"/>
      <c r="W192" s="101"/>
      <c r="X192" s="58"/>
      <c r="Y192" s="58"/>
      <c r="Z192" s="92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O192"/>
    </row>
    <row r="193" spans="3:67" ht="14.25" hidden="1"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5"/>
      <c r="S193" s="100"/>
      <c r="T193" s="100"/>
      <c r="U193" s="100"/>
      <c r="V193" s="99"/>
      <c r="W193" s="99"/>
      <c r="X193" s="16"/>
      <c r="Y193" s="16"/>
      <c r="Z193" s="89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O193"/>
    </row>
    <row r="194" spans="3:67" ht="14.25" hidden="1"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5"/>
      <c r="S194" s="100"/>
      <c r="T194" s="100"/>
      <c r="U194" s="100"/>
      <c r="V194" s="99"/>
      <c r="W194" s="99"/>
      <c r="X194" s="16"/>
      <c r="Y194" s="16"/>
      <c r="Z194" s="89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O194"/>
    </row>
    <row r="195" spans="3:67" ht="14.25" hidden="1"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5"/>
      <c r="S195" s="100"/>
      <c r="T195" s="100"/>
      <c r="U195" s="100"/>
      <c r="V195" s="99"/>
      <c r="W195" s="99"/>
      <c r="X195" s="16"/>
      <c r="Y195" s="16"/>
      <c r="Z195" s="89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O195"/>
    </row>
    <row r="196" spans="3:67" ht="14.25" hidden="1"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5"/>
      <c r="S196" s="100"/>
      <c r="T196" s="100"/>
      <c r="U196" s="100"/>
      <c r="V196" s="99"/>
      <c r="W196" s="99"/>
      <c r="X196" s="16"/>
      <c r="Y196" s="16"/>
      <c r="Z196" s="89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O196"/>
    </row>
    <row r="197" spans="3:67" ht="14.25" hidden="1"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5"/>
      <c r="S197" s="100"/>
      <c r="T197" s="100"/>
      <c r="U197" s="100"/>
      <c r="V197" s="99"/>
      <c r="W197" s="99"/>
      <c r="X197" s="16"/>
      <c r="Y197" s="16"/>
      <c r="Z197" s="89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O197"/>
    </row>
    <row r="198" spans="3:67" ht="14.25" hidden="1"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5"/>
      <c r="S198" s="100"/>
      <c r="T198" s="100"/>
      <c r="U198" s="100"/>
      <c r="V198" s="99"/>
      <c r="W198" s="99"/>
      <c r="X198" s="16"/>
      <c r="Y198" s="16"/>
      <c r="Z198" s="89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O198"/>
    </row>
    <row r="199" spans="3:67" ht="14.25" hidden="1"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5"/>
      <c r="S199" s="100"/>
      <c r="T199" s="100"/>
      <c r="U199" s="100"/>
      <c r="V199" s="99"/>
      <c r="W199" s="99"/>
      <c r="X199" s="16"/>
      <c r="Y199" s="16"/>
      <c r="Z199" s="89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O199"/>
    </row>
    <row r="200" spans="3:67" ht="14.25" hidden="1"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5"/>
      <c r="S200" s="100"/>
      <c r="T200" s="100"/>
      <c r="U200" s="100"/>
      <c r="V200" s="99"/>
      <c r="W200" s="99"/>
      <c r="X200" s="16"/>
      <c r="Y200" s="16"/>
      <c r="Z200" s="89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O200"/>
    </row>
    <row r="201" spans="3:67" ht="14.25" hidden="1"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5"/>
      <c r="S201" s="100"/>
      <c r="T201" s="100"/>
      <c r="U201" s="100"/>
      <c r="V201" s="100"/>
      <c r="W201" s="100"/>
      <c r="BO201"/>
    </row>
    <row r="202" spans="3:67" ht="14.25" hidden="1"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5"/>
      <c r="S202" s="100"/>
      <c r="T202" s="100"/>
      <c r="U202" s="100"/>
      <c r="V202" s="100"/>
      <c r="W202" s="100"/>
      <c r="BO202"/>
    </row>
    <row r="203" spans="3:67" ht="14.25" hidden="1"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5"/>
      <c r="S203" s="100"/>
      <c r="T203" s="100"/>
      <c r="U203" s="100"/>
      <c r="V203" s="100"/>
      <c r="W203" s="100"/>
      <c r="BO203"/>
    </row>
    <row r="204" spans="3:67" ht="14.25" hidden="1"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5"/>
      <c r="S204" s="100"/>
      <c r="T204" s="100"/>
      <c r="U204" s="100"/>
      <c r="V204" s="100"/>
      <c r="W204" s="100"/>
      <c r="BO204"/>
    </row>
    <row r="205" spans="3:67" ht="14.25" hidden="1"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5"/>
      <c r="S205" s="100"/>
      <c r="T205" s="100"/>
      <c r="U205" s="100"/>
      <c r="V205" s="100"/>
      <c r="W205" s="100"/>
      <c r="BO205"/>
    </row>
    <row r="206" spans="3:67" ht="14.25" hidden="1"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5"/>
      <c r="S206" s="100"/>
      <c r="T206" s="100"/>
      <c r="U206" s="100"/>
      <c r="V206" s="100"/>
      <c r="W206" s="100"/>
      <c r="BO206"/>
    </row>
    <row r="207" spans="3:67" ht="14.25" hidden="1"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5"/>
      <c r="S207" s="100"/>
      <c r="T207" s="100"/>
      <c r="U207" s="100"/>
      <c r="V207" s="100"/>
      <c r="W207" s="100"/>
      <c r="BO207"/>
    </row>
    <row r="208" spans="3:67" ht="14.25" hidden="1"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5"/>
      <c r="S208" s="100"/>
      <c r="T208" s="100"/>
      <c r="U208" s="100"/>
      <c r="V208" s="100"/>
      <c r="W208" s="100"/>
      <c r="BO208"/>
    </row>
    <row r="209" spans="3:67" ht="14.25" hidden="1"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5"/>
      <c r="S209" s="100"/>
      <c r="T209" s="100"/>
      <c r="U209" s="100"/>
      <c r="V209" s="100"/>
      <c r="W209" s="100"/>
      <c r="BO209"/>
    </row>
    <row r="210" spans="3:67" ht="14.25" hidden="1"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5"/>
      <c r="S210" s="100"/>
      <c r="T210" s="100"/>
      <c r="U210" s="100"/>
      <c r="V210" s="100"/>
      <c r="W210" s="100"/>
      <c r="BO210"/>
    </row>
    <row r="211" spans="3:67" ht="14.25" hidden="1"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5"/>
      <c r="S211" s="100"/>
      <c r="T211" s="100"/>
      <c r="U211" s="100"/>
      <c r="V211" s="100"/>
      <c r="W211" s="100"/>
      <c r="BO211"/>
    </row>
    <row r="212" spans="3:67" ht="14.25" hidden="1"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5"/>
      <c r="S212" s="100"/>
      <c r="T212" s="100"/>
      <c r="U212" s="100"/>
      <c r="V212" s="100"/>
      <c r="W212" s="100"/>
      <c r="BO212"/>
    </row>
    <row r="213" spans="3:67" ht="14.25" hidden="1"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5"/>
      <c r="S213" s="100"/>
      <c r="T213" s="100"/>
      <c r="U213" s="100"/>
      <c r="V213" s="100"/>
      <c r="W213" s="100"/>
      <c r="BO213"/>
    </row>
    <row r="214" spans="3:67" ht="14.25" hidden="1"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5"/>
      <c r="S214" s="100"/>
      <c r="T214" s="100"/>
      <c r="U214" s="100"/>
      <c r="V214" s="100"/>
      <c r="W214" s="100"/>
      <c r="BO214"/>
    </row>
    <row r="215" spans="3:67" ht="14.25" hidden="1"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5"/>
      <c r="S215" s="100"/>
      <c r="T215" s="100"/>
      <c r="U215" s="100"/>
      <c r="V215" s="100"/>
      <c r="W215" s="100"/>
      <c r="BO215"/>
    </row>
    <row r="216" spans="3:67" ht="14.25" hidden="1"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5"/>
      <c r="S216" s="100"/>
      <c r="T216" s="100"/>
      <c r="U216" s="100"/>
      <c r="V216" s="100"/>
      <c r="W216" s="100"/>
      <c r="BO216"/>
    </row>
    <row r="217" spans="3:67" ht="14.25" hidden="1"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5"/>
      <c r="S217" s="100"/>
      <c r="T217" s="100"/>
      <c r="U217" s="100"/>
      <c r="V217" s="100"/>
      <c r="W217" s="100"/>
      <c r="BO217"/>
    </row>
    <row r="218" spans="3:67" ht="14.25" hidden="1"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5"/>
      <c r="S218" s="100"/>
      <c r="T218" s="100"/>
      <c r="U218" s="100"/>
      <c r="V218" s="100"/>
      <c r="W218" s="100"/>
      <c r="BO218"/>
    </row>
    <row r="219" spans="3:67" ht="14.25" hidden="1"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5"/>
      <c r="S219" s="100"/>
      <c r="T219" s="100"/>
      <c r="U219" s="100"/>
      <c r="V219" s="100"/>
      <c r="W219" s="100"/>
      <c r="BO219"/>
    </row>
    <row r="220" spans="3:67" ht="14.25" hidden="1"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5"/>
      <c r="S220" s="100"/>
      <c r="T220" s="100"/>
      <c r="U220" s="100"/>
      <c r="V220" s="100"/>
      <c r="W220" s="100"/>
      <c r="BO220"/>
    </row>
    <row r="221" spans="3:67" ht="14.25" hidden="1"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5"/>
      <c r="S221" s="100"/>
      <c r="T221" s="100"/>
      <c r="U221" s="100"/>
      <c r="V221" s="100"/>
      <c r="W221" s="100"/>
      <c r="BO221"/>
    </row>
    <row r="222" spans="3:67" ht="14.25" hidden="1"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5"/>
      <c r="S222" s="100"/>
      <c r="T222" s="100"/>
      <c r="U222" s="100"/>
      <c r="V222" s="100"/>
      <c r="W222" s="100"/>
      <c r="BO222"/>
    </row>
    <row r="223" spans="3:67" ht="14.25" hidden="1"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5"/>
      <c r="S223" s="100"/>
      <c r="T223" s="100"/>
      <c r="U223" s="100"/>
      <c r="V223" s="100"/>
      <c r="W223" s="100"/>
      <c r="BO223"/>
    </row>
    <row r="224" spans="3:67" ht="14.25" hidden="1"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5"/>
      <c r="S224" s="100"/>
      <c r="T224" s="100"/>
      <c r="U224" s="100"/>
      <c r="V224" s="100"/>
      <c r="W224" s="100"/>
      <c r="BO224"/>
    </row>
    <row r="225" spans="3:67" ht="14.25" hidden="1"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5"/>
      <c r="S225" s="100"/>
      <c r="T225" s="100"/>
      <c r="U225" s="100"/>
      <c r="V225" s="100"/>
      <c r="W225" s="100"/>
      <c r="BO225"/>
    </row>
    <row r="226" spans="3:67" ht="14.25" hidden="1"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5"/>
      <c r="S226" s="100"/>
      <c r="T226" s="100"/>
      <c r="U226" s="100"/>
      <c r="V226" s="100"/>
      <c r="W226" s="100"/>
      <c r="BO226"/>
    </row>
    <row r="227" spans="3:67" ht="14.25" hidden="1"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5"/>
      <c r="S227" s="100"/>
      <c r="T227" s="100"/>
      <c r="U227" s="100"/>
      <c r="V227" s="100"/>
      <c r="W227" s="100"/>
      <c r="BO227"/>
    </row>
    <row r="228" spans="3:67" ht="14.25" hidden="1"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5"/>
      <c r="S228" s="100"/>
      <c r="T228" s="100"/>
      <c r="U228" s="100"/>
      <c r="V228" s="100"/>
      <c r="W228" s="100"/>
      <c r="BO228"/>
    </row>
    <row r="229" spans="3:67" ht="14.25" hidden="1"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5"/>
      <c r="S229" s="100"/>
      <c r="T229" s="100"/>
      <c r="U229" s="100"/>
      <c r="V229" s="100"/>
      <c r="W229" s="100"/>
      <c r="BO229"/>
    </row>
    <row r="230" spans="3:67" ht="14.25" hidden="1"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5"/>
      <c r="S230" s="100"/>
      <c r="T230" s="100"/>
      <c r="U230" s="100"/>
      <c r="V230" s="100"/>
      <c r="W230" s="100"/>
      <c r="BO230"/>
    </row>
    <row r="231" spans="3:67" ht="14.25" hidden="1"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5"/>
      <c r="S231" s="100"/>
      <c r="T231" s="100"/>
      <c r="U231" s="100"/>
      <c r="V231" s="100"/>
      <c r="W231" s="100"/>
      <c r="BO231"/>
    </row>
    <row r="232" spans="3:67" ht="14.25" hidden="1"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5"/>
      <c r="S232" s="100"/>
      <c r="T232" s="100"/>
      <c r="U232" s="100"/>
      <c r="V232" s="100"/>
      <c r="W232" s="100"/>
      <c r="BO232"/>
    </row>
    <row r="233" spans="3:67" ht="14.25" hidden="1"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5"/>
      <c r="S233" s="100"/>
      <c r="T233" s="100"/>
      <c r="U233" s="100"/>
      <c r="V233" s="100"/>
      <c r="W233" s="100"/>
      <c r="BO233"/>
    </row>
    <row r="234" spans="3:67" ht="14.25" hidden="1"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5"/>
      <c r="S234" s="100"/>
      <c r="T234" s="100"/>
      <c r="U234" s="100"/>
      <c r="V234" s="100"/>
      <c r="W234" s="100"/>
      <c r="BO234"/>
    </row>
    <row r="235" spans="3:67" ht="14.25" hidden="1"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5"/>
      <c r="S235" s="100"/>
      <c r="T235" s="100"/>
      <c r="U235" s="100"/>
      <c r="V235" s="100"/>
      <c r="W235" s="100"/>
      <c r="BO235"/>
    </row>
    <row r="236" spans="3:67" ht="14.25" hidden="1"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5"/>
      <c r="S236" s="100"/>
      <c r="T236" s="100"/>
      <c r="U236" s="100"/>
      <c r="V236" s="100"/>
      <c r="W236" s="100"/>
      <c r="BO236"/>
    </row>
    <row r="237" spans="3:67" ht="14.25" hidden="1"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5"/>
      <c r="S237" s="100"/>
      <c r="T237" s="100"/>
      <c r="U237" s="100"/>
      <c r="V237" s="100"/>
      <c r="W237" s="100"/>
      <c r="BO237"/>
    </row>
    <row r="238" spans="3:67" ht="14.25" hidden="1"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5"/>
      <c r="S238" s="100"/>
      <c r="T238" s="100"/>
      <c r="U238" s="100"/>
      <c r="V238" s="100"/>
      <c r="W238" s="100"/>
      <c r="BO238"/>
    </row>
    <row r="239" spans="3:67" ht="14.25" hidden="1"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5"/>
      <c r="S239" s="100"/>
      <c r="T239" s="100"/>
      <c r="U239" s="100"/>
      <c r="V239" s="100"/>
      <c r="W239" s="100"/>
      <c r="BO239"/>
    </row>
    <row r="240" spans="3:67" ht="14.25" hidden="1"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5"/>
      <c r="S240" s="100"/>
      <c r="T240" s="100"/>
      <c r="U240" s="100"/>
      <c r="V240" s="100"/>
      <c r="W240" s="100"/>
      <c r="BO240"/>
    </row>
    <row r="241" spans="3:67" ht="14.25" hidden="1"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5"/>
      <c r="S241" s="100"/>
      <c r="T241" s="100"/>
      <c r="U241" s="100"/>
      <c r="V241" s="100"/>
      <c r="W241" s="100"/>
      <c r="BO241"/>
    </row>
    <row r="242" spans="3:67" ht="14.25" hidden="1"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5"/>
      <c r="S242" s="100"/>
      <c r="T242" s="100"/>
      <c r="U242" s="100"/>
      <c r="V242" s="100"/>
      <c r="W242" s="100"/>
      <c r="BO242"/>
    </row>
    <row r="243" spans="3:67" ht="14.25" hidden="1"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5"/>
      <c r="S243" s="100"/>
      <c r="T243" s="100"/>
      <c r="U243" s="100"/>
      <c r="V243" s="100"/>
      <c r="W243" s="100"/>
      <c r="BO243"/>
    </row>
    <row r="244" spans="3:67" ht="14.25" hidden="1"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5"/>
      <c r="S244" s="100"/>
      <c r="T244" s="100"/>
      <c r="U244" s="100"/>
      <c r="V244" s="100"/>
      <c r="W244" s="100"/>
      <c r="BO244"/>
    </row>
    <row r="245" spans="3:67" ht="14.25" hidden="1"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5"/>
      <c r="S245" s="100"/>
      <c r="T245" s="100"/>
      <c r="U245" s="100"/>
      <c r="V245" s="100"/>
      <c r="W245" s="100"/>
      <c r="BO245"/>
    </row>
    <row r="246" spans="3:67" ht="14.25" hidden="1"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5"/>
      <c r="S246" s="100"/>
      <c r="T246" s="100"/>
      <c r="U246" s="100"/>
      <c r="V246" s="100"/>
      <c r="W246" s="100"/>
      <c r="BO246"/>
    </row>
    <row r="247" spans="3:67" ht="14.25" hidden="1"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5"/>
      <c r="S247" s="100"/>
      <c r="T247" s="100"/>
      <c r="U247" s="100"/>
      <c r="V247" s="100"/>
      <c r="W247" s="100"/>
      <c r="BO247"/>
    </row>
    <row r="248" spans="3:67" ht="14.25" hidden="1"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5"/>
      <c r="S248" s="100"/>
      <c r="T248" s="100"/>
      <c r="U248" s="100"/>
      <c r="V248" s="100"/>
      <c r="W248" s="100"/>
      <c r="BO248"/>
    </row>
    <row r="249" spans="3:67" ht="14.25" hidden="1"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5"/>
      <c r="S249" s="100"/>
      <c r="T249" s="100"/>
      <c r="U249" s="100"/>
      <c r="V249" s="100"/>
      <c r="W249" s="100"/>
      <c r="BO249"/>
    </row>
    <row r="250" spans="3:67" ht="14.25" hidden="1"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5"/>
      <c r="S250" s="100"/>
      <c r="T250" s="100"/>
      <c r="U250" s="100"/>
      <c r="V250" s="100"/>
      <c r="W250" s="100"/>
      <c r="BO250"/>
    </row>
    <row r="251" spans="15:67" ht="14.25" hidden="1">
      <c r="O251" s="7"/>
      <c r="P251" s="15"/>
      <c r="S251" s="17"/>
      <c r="BO251"/>
    </row>
    <row r="252" spans="15:67" ht="14.25" hidden="1">
      <c r="O252" s="7"/>
      <c r="P252" s="15"/>
      <c r="S252" s="17"/>
      <c r="BO252"/>
    </row>
    <row r="253" spans="15:67" ht="14.25" hidden="1">
      <c r="O253" s="7"/>
      <c r="P253" s="15"/>
      <c r="S253" s="17"/>
      <c r="BO253"/>
    </row>
    <row r="254" spans="15:67" ht="14.25" hidden="1">
      <c r="O254" s="7"/>
      <c r="P254" s="15"/>
      <c r="S254" s="17"/>
      <c r="BO254"/>
    </row>
    <row r="255" spans="15:67" ht="14.25" hidden="1">
      <c r="O255" s="7"/>
      <c r="P255" s="15"/>
      <c r="S255" s="17"/>
      <c r="BO255"/>
    </row>
    <row r="256" spans="15:67" ht="14.25" hidden="1">
      <c r="O256" s="7"/>
      <c r="P256" s="15"/>
      <c r="S256" s="17"/>
      <c r="BO256"/>
    </row>
    <row r="257" spans="15:67" ht="14.25" hidden="1">
      <c r="O257" s="7"/>
      <c r="P257" s="15"/>
      <c r="S257" s="17"/>
      <c r="BO257"/>
    </row>
    <row r="258" spans="15:67" ht="14.25" hidden="1">
      <c r="O258" s="7"/>
      <c r="P258" s="15"/>
      <c r="S258" s="17"/>
      <c r="BO258"/>
    </row>
    <row r="259" spans="15:67" ht="14.25" hidden="1">
      <c r="O259" s="7"/>
      <c r="P259" s="15"/>
      <c r="S259" s="17"/>
      <c r="BO259"/>
    </row>
    <row r="260" spans="15:67" ht="14.25" hidden="1">
      <c r="O260" s="7"/>
      <c r="P260" s="15"/>
      <c r="S260" s="17"/>
      <c r="BO260"/>
    </row>
    <row r="261" spans="15:67" ht="14.25" hidden="1">
      <c r="O261" s="7"/>
      <c r="P261" s="15"/>
      <c r="S261" s="17"/>
      <c r="BO261"/>
    </row>
    <row r="262" spans="15:67" ht="14.25" hidden="1">
      <c r="O262" s="7"/>
      <c r="P262" s="15"/>
      <c r="S262" s="17"/>
      <c r="BO262"/>
    </row>
    <row r="263" spans="15:67" ht="14.25" hidden="1">
      <c r="O263" s="7"/>
      <c r="P263" s="15"/>
      <c r="S263" s="17"/>
      <c r="BO263"/>
    </row>
    <row r="264" spans="15:67" ht="14.25" hidden="1">
      <c r="O264" s="7"/>
      <c r="P264" s="15"/>
      <c r="S264" s="17"/>
      <c r="BO264"/>
    </row>
    <row r="265" spans="15:67" ht="14.25" hidden="1">
      <c r="O265" s="7"/>
      <c r="P265" s="15"/>
      <c r="S265" s="17"/>
      <c r="BO265"/>
    </row>
    <row r="266" spans="15:67" ht="14.25" hidden="1">
      <c r="O266" s="7"/>
      <c r="P266" s="15"/>
      <c r="S266" s="17"/>
      <c r="BO266"/>
    </row>
    <row r="267" spans="15:67" ht="14.25" hidden="1">
      <c r="O267" s="7"/>
      <c r="P267" s="15"/>
      <c r="S267" s="17"/>
      <c r="BO267"/>
    </row>
    <row r="268" spans="15:67" ht="14.25" hidden="1">
      <c r="O268" s="7"/>
      <c r="P268" s="15"/>
      <c r="S268" s="17"/>
      <c r="BO268"/>
    </row>
    <row r="269" spans="15:67" ht="14.25" hidden="1">
      <c r="O269" s="7"/>
      <c r="P269" s="15"/>
      <c r="S269" s="17"/>
      <c r="BO269"/>
    </row>
    <row r="270" spans="15:67" ht="14.25" hidden="1">
      <c r="O270" s="7"/>
      <c r="P270" s="15"/>
      <c r="S270" s="17"/>
      <c r="BO270"/>
    </row>
    <row r="271" spans="15:67" ht="14.25" hidden="1">
      <c r="O271" s="7"/>
      <c r="P271" s="15"/>
      <c r="S271" s="17"/>
      <c r="BO271"/>
    </row>
    <row r="272" spans="15:67" ht="14.25" hidden="1">
      <c r="O272" s="7"/>
      <c r="P272" s="15"/>
      <c r="S272" s="17"/>
      <c r="BO272"/>
    </row>
    <row r="273" spans="15:67" ht="14.25" hidden="1">
      <c r="O273" s="7"/>
      <c r="P273" s="15"/>
      <c r="S273" s="17"/>
      <c r="BO273"/>
    </row>
    <row r="274" spans="15:67" ht="14.25" hidden="1">
      <c r="O274" s="7"/>
      <c r="P274" s="15"/>
      <c r="S274" s="17"/>
      <c r="BO274"/>
    </row>
    <row r="275" spans="15:67" ht="14.25" hidden="1">
      <c r="O275" s="7"/>
      <c r="P275" s="15"/>
      <c r="S275" s="17"/>
      <c r="BO275"/>
    </row>
    <row r="276" spans="15:67" ht="14.25" hidden="1">
      <c r="O276" s="7"/>
      <c r="P276" s="15"/>
      <c r="S276" s="17"/>
      <c r="BO276"/>
    </row>
    <row r="277" spans="15:67" ht="14.25" hidden="1">
      <c r="O277" s="7"/>
      <c r="P277" s="15"/>
      <c r="S277" s="17"/>
      <c r="BO277"/>
    </row>
    <row r="278" spans="15:67" ht="14.25" hidden="1">
      <c r="O278" s="7"/>
      <c r="P278" s="15"/>
      <c r="S278" s="17"/>
      <c r="BO278"/>
    </row>
    <row r="279" spans="15:67" ht="14.25" hidden="1">
      <c r="O279" s="7"/>
      <c r="P279" s="15"/>
      <c r="S279" s="17"/>
      <c r="BO279"/>
    </row>
    <row r="280" spans="15:67" ht="14.25" hidden="1">
      <c r="O280" s="7"/>
      <c r="P280" s="15"/>
      <c r="S280" s="17"/>
      <c r="BO280"/>
    </row>
    <row r="281" spans="15:67" ht="14.25" hidden="1">
      <c r="O281" s="7"/>
      <c r="P281" s="15"/>
      <c r="S281" s="17"/>
      <c r="BO281"/>
    </row>
    <row r="282" spans="15:67" ht="14.25" hidden="1">
      <c r="O282" s="7"/>
      <c r="P282" s="15"/>
      <c r="S282" s="17"/>
      <c r="BO282"/>
    </row>
    <row r="283" spans="15:67" ht="14.25" hidden="1">
      <c r="O283" s="7"/>
      <c r="P283" s="15"/>
      <c r="S283" s="17"/>
      <c r="BO283"/>
    </row>
    <row r="284" spans="15:67" ht="14.25" hidden="1">
      <c r="O284" s="7"/>
      <c r="P284" s="15"/>
      <c r="S284" s="17"/>
      <c r="BO284"/>
    </row>
    <row r="285" spans="15:67" ht="14.25" hidden="1">
      <c r="O285" s="7"/>
      <c r="P285" s="15"/>
      <c r="S285" s="17"/>
      <c r="BO285"/>
    </row>
    <row r="286" spans="15:67" ht="14.25" hidden="1">
      <c r="O286" s="7"/>
      <c r="P286" s="15"/>
      <c r="S286" s="17"/>
      <c r="BO286"/>
    </row>
    <row r="287" spans="15:67" ht="14.25" hidden="1">
      <c r="O287" s="7"/>
      <c r="P287" s="15"/>
      <c r="S287" s="17"/>
      <c r="BO287"/>
    </row>
    <row r="288" spans="15:67" ht="14.25" hidden="1">
      <c r="O288" s="7"/>
      <c r="P288" s="15"/>
      <c r="S288" s="17"/>
      <c r="BO288"/>
    </row>
    <row r="289" spans="15:67" ht="14.25" hidden="1">
      <c r="O289" s="7"/>
      <c r="P289" s="15"/>
      <c r="S289" s="17"/>
      <c r="BO289"/>
    </row>
    <row r="290" spans="15:67" ht="14.25" hidden="1">
      <c r="O290" s="7"/>
      <c r="P290" s="15"/>
      <c r="S290" s="17"/>
      <c r="BO290"/>
    </row>
    <row r="291" spans="15:67" ht="14.25" hidden="1">
      <c r="O291" s="7"/>
      <c r="P291" s="15"/>
      <c r="S291" s="17"/>
      <c r="BO291"/>
    </row>
    <row r="292" spans="15:67" ht="14.25" hidden="1">
      <c r="O292" s="7"/>
      <c r="P292" s="15"/>
      <c r="S292" s="17"/>
      <c r="BO292"/>
    </row>
    <row r="293" spans="15:67" ht="14.25" hidden="1">
      <c r="O293" s="7"/>
      <c r="P293" s="15"/>
      <c r="S293" s="17"/>
      <c r="BO293"/>
    </row>
    <row r="294" spans="15:67" ht="14.25" hidden="1">
      <c r="O294" s="7"/>
      <c r="P294" s="15"/>
      <c r="S294" s="17"/>
      <c r="BO294"/>
    </row>
    <row r="295" spans="15:67" ht="14.25" hidden="1">
      <c r="O295" s="7"/>
      <c r="P295" s="15"/>
      <c r="S295" s="17"/>
      <c r="BO295"/>
    </row>
    <row r="296" spans="15:67" ht="14.25" hidden="1">
      <c r="O296" s="7"/>
      <c r="P296" s="15"/>
      <c r="S296" s="17"/>
      <c r="BO296"/>
    </row>
    <row r="297" spans="15:67" ht="14.25" hidden="1">
      <c r="O297" s="7"/>
      <c r="P297" s="15"/>
      <c r="S297" s="17"/>
      <c r="BO297"/>
    </row>
    <row r="298" spans="15:67" ht="14.25" hidden="1">
      <c r="O298" s="7"/>
      <c r="P298" s="15"/>
      <c r="S298" s="17"/>
      <c r="BO298"/>
    </row>
    <row r="299" spans="15:67" ht="14.25" hidden="1">
      <c r="O299" s="7"/>
      <c r="P299" s="15"/>
      <c r="S299" s="17"/>
      <c r="BO299"/>
    </row>
    <row r="300" spans="15:67" ht="14.25" hidden="1">
      <c r="O300" s="7"/>
      <c r="P300" s="15"/>
      <c r="S300" s="17"/>
      <c r="BO300"/>
    </row>
    <row r="301" spans="15:67" ht="14.25" hidden="1">
      <c r="O301" s="7"/>
      <c r="P301" s="15"/>
      <c r="S301" s="17"/>
      <c r="BO301"/>
    </row>
    <row r="302" spans="15:67" ht="14.25" hidden="1">
      <c r="O302" s="7"/>
      <c r="P302" s="15"/>
      <c r="S302" s="17"/>
      <c r="BO302"/>
    </row>
    <row r="303" spans="15:67" ht="14.25" hidden="1">
      <c r="O303" s="7"/>
      <c r="P303" s="15"/>
      <c r="S303" s="17"/>
      <c r="BO303"/>
    </row>
    <row r="304" spans="15:67" ht="14.25" hidden="1">
      <c r="O304" s="7"/>
      <c r="P304" s="15"/>
      <c r="S304" s="17"/>
      <c r="BO304"/>
    </row>
    <row r="305" spans="15:67" ht="14.25" hidden="1">
      <c r="O305" s="7"/>
      <c r="P305" s="15"/>
      <c r="S305" s="17"/>
      <c r="BO305"/>
    </row>
    <row r="306" spans="15:67" ht="14.25" hidden="1">
      <c r="O306" s="7"/>
      <c r="P306" s="15"/>
      <c r="S306" s="17"/>
      <c r="BO306"/>
    </row>
    <row r="307" spans="15:67" ht="14.25" hidden="1">
      <c r="O307" s="7"/>
      <c r="P307" s="15"/>
      <c r="S307" s="17"/>
      <c r="BO307"/>
    </row>
    <row r="308" spans="15:67" ht="14.25" hidden="1">
      <c r="O308" s="7"/>
      <c r="P308" s="15"/>
      <c r="S308" s="17"/>
      <c r="BO308"/>
    </row>
    <row r="309" spans="15:67" ht="14.25" hidden="1">
      <c r="O309" s="7"/>
      <c r="P309" s="15"/>
      <c r="S309" s="17"/>
      <c r="BO309"/>
    </row>
    <row r="310" spans="15:67" ht="14.25" hidden="1">
      <c r="O310" s="7"/>
      <c r="P310" s="15"/>
      <c r="S310" s="17"/>
      <c r="BO310"/>
    </row>
    <row r="311" spans="15:67" ht="14.25" hidden="1">
      <c r="O311" s="7"/>
      <c r="P311" s="15"/>
      <c r="S311" s="17"/>
      <c r="BO311"/>
    </row>
    <row r="312" spans="15:67" ht="14.25" hidden="1">
      <c r="O312" s="7"/>
      <c r="P312" s="15"/>
      <c r="S312" s="17"/>
      <c r="BO312"/>
    </row>
    <row r="313" spans="15:67" ht="14.25" hidden="1">
      <c r="O313" s="7"/>
      <c r="P313" s="15"/>
      <c r="S313" s="17"/>
      <c r="BO313"/>
    </row>
    <row r="314" spans="15:67" ht="14.25" hidden="1">
      <c r="O314" s="7"/>
      <c r="P314" s="15"/>
      <c r="S314" s="17"/>
      <c r="BO314"/>
    </row>
    <row r="315" spans="15:67" ht="14.25" hidden="1">
      <c r="O315" s="7"/>
      <c r="P315" s="15"/>
      <c r="S315" s="17"/>
      <c r="BO315"/>
    </row>
    <row r="316" spans="15:67" ht="14.25" hidden="1">
      <c r="O316" s="7"/>
      <c r="P316" s="15"/>
      <c r="S316" s="17"/>
      <c r="BO316"/>
    </row>
    <row r="317" spans="15:67" ht="14.25" hidden="1">
      <c r="O317" s="7"/>
      <c r="P317" s="15"/>
      <c r="S317" s="17"/>
      <c r="BO317"/>
    </row>
    <row r="318" spans="15:67" ht="14.25" hidden="1">
      <c r="O318" s="7"/>
      <c r="P318" s="15"/>
      <c r="S318" s="17"/>
      <c r="BO318"/>
    </row>
    <row r="319" spans="15:67" ht="14.25" hidden="1">
      <c r="O319" s="7"/>
      <c r="P319" s="15"/>
      <c r="S319" s="17"/>
      <c r="BO319"/>
    </row>
    <row r="320" spans="15:67" ht="14.25" hidden="1">
      <c r="O320" s="7"/>
      <c r="P320" s="15"/>
      <c r="S320" s="17"/>
      <c r="BO320"/>
    </row>
    <row r="321" spans="15:67" ht="14.25" hidden="1">
      <c r="O321" s="7"/>
      <c r="P321" s="15"/>
      <c r="S321" s="17"/>
      <c r="BO321"/>
    </row>
    <row r="322" spans="15:67" ht="14.25" hidden="1">
      <c r="O322" s="7"/>
      <c r="P322" s="15"/>
      <c r="S322" s="17"/>
      <c r="BO322"/>
    </row>
    <row r="323" spans="15:67" ht="14.25" hidden="1">
      <c r="O323" s="7"/>
      <c r="P323" s="15"/>
      <c r="S323" s="17"/>
      <c r="BO323"/>
    </row>
    <row r="324" spans="15:67" ht="14.25" hidden="1">
      <c r="O324" s="7"/>
      <c r="P324" s="15"/>
      <c r="S324" s="17"/>
      <c r="BO324"/>
    </row>
    <row r="325" spans="15:67" ht="14.25" hidden="1">
      <c r="O325" s="7"/>
      <c r="P325" s="15"/>
      <c r="S325" s="17"/>
      <c r="BO325"/>
    </row>
    <row r="326" spans="15:67" ht="14.25" hidden="1">
      <c r="O326" s="7"/>
      <c r="P326" s="15"/>
      <c r="S326" s="17"/>
      <c r="BO326"/>
    </row>
    <row r="327" spans="15:67" ht="14.25" hidden="1">
      <c r="O327" s="7"/>
      <c r="P327" s="15"/>
      <c r="S327" s="17"/>
      <c r="BO327"/>
    </row>
    <row r="328" spans="15:67" ht="14.25" hidden="1">
      <c r="O328" s="7"/>
      <c r="P328" s="15"/>
      <c r="S328" s="17"/>
      <c r="BO328"/>
    </row>
    <row r="329" spans="15:67" ht="14.25" hidden="1">
      <c r="O329" s="7"/>
      <c r="P329" s="15"/>
      <c r="S329" s="17"/>
      <c r="BO329"/>
    </row>
    <row r="330" spans="15:67" ht="14.25" hidden="1">
      <c r="O330" s="7"/>
      <c r="P330" s="15"/>
      <c r="S330" s="17"/>
      <c r="BO330"/>
    </row>
    <row r="331" spans="15:67" ht="14.25" hidden="1">
      <c r="O331" s="7"/>
      <c r="P331" s="15"/>
      <c r="S331" s="17"/>
      <c r="BO331"/>
    </row>
    <row r="332" spans="15:67" ht="14.25" hidden="1">
      <c r="O332" s="7"/>
      <c r="P332" s="15"/>
      <c r="S332" s="17"/>
      <c r="BO332"/>
    </row>
    <row r="333" spans="15:67" ht="14.25" hidden="1">
      <c r="O333" s="7"/>
      <c r="P333" s="15"/>
      <c r="S333" s="17"/>
      <c r="BO333"/>
    </row>
    <row r="334" spans="15:67" ht="14.25" hidden="1">
      <c r="O334" s="7"/>
      <c r="P334" s="15"/>
      <c r="S334" s="17"/>
      <c r="BO334"/>
    </row>
    <row r="335" spans="15:67" ht="14.25" hidden="1">
      <c r="O335" s="7"/>
      <c r="P335" s="15"/>
      <c r="S335" s="17"/>
      <c r="BO335"/>
    </row>
    <row r="336" spans="15:67" ht="14.25" hidden="1">
      <c r="O336" s="7"/>
      <c r="P336" s="15"/>
      <c r="S336" s="17"/>
      <c r="BO336"/>
    </row>
    <row r="337" spans="15:67" ht="14.25" hidden="1">
      <c r="O337" s="7"/>
      <c r="P337" s="15"/>
      <c r="S337" s="17"/>
      <c r="BO337"/>
    </row>
    <row r="338" spans="15:67" ht="14.25" hidden="1">
      <c r="O338" s="7"/>
      <c r="P338" s="15"/>
      <c r="S338" s="17"/>
      <c r="BO338"/>
    </row>
    <row r="339" spans="15:67" ht="14.25" hidden="1">
      <c r="O339" s="7"/>
      <c r="P339" s="15"/>
      <c r="S339" s="17"/>
      <c r="BO339"/>
    </row>
    <row r="340" spans="15:67" ht="14.25" hidden="1">
      <c r="O340" s="7"/>
      <c r="P340" s="15"/>
      <c r="S340" s="17"/>
      <c r="BO340"/>
    </row>
    <row r="341" spans="15:67" ht="14.25" hidden="1">
      <c r="O341" s="7"/>
      <c r="P341" s="15"/>
      <c r="S341" s="17"/>
      <c r="BO341"/>
    </row>
    <row r="342" spans="15:67" ht="14.25" hidden="1">
      <c r="O342" s="7"/>
      <c r="P342" s="15"/>
      <c r="S342" s="17"/>
      <c r="BO342"/>
    </row>
    <row r="343" spans="15:67" ht="14.25" hidden="1">
      <c r="O343" s="7"/>
      <c r="P343" s="15"/>
      <c r="S343" s="17"/>
      <c r="BO343"/>
    </row>
    <row r="344" spans="15:67" ht="14.25" hidden="1">
      <c r="O344" s="7"/>
      <c r="P344" s="15"/>
      <c r="S344" s="17"/>
      <c r="BO344"/>
    </row>
    <row r="345" spans="15:67" ht="14.25" hidden="1">
      <c r="O345" s="7"/>
      <c r="P345" s="15"/>
      <c r="S345" s="17"/>
      <c r="BO345"/>
    </row>
    <row r="346" spans="15:67" ht="14.25" hidden="1">
      <c r="O346" s="7"/>
      <c r="P346" s="15"/>
      <c r="S346" s="17"/>
      <c r="BO346"/>
    </row>
    <row r="347" spans="15:67" ht="14.25" hidden="1">
      <c r="O347" s="7"/>
      <c r="P347" s="15"/>
      <c r="S347" s="17"/>
      <c r="BO347"/>
    </row>
    <row r="348" spans="15:67" ht="14.25" hidden="1">
      <c r="O348" s="7"/>
      <c r="P348" s="15"/>
      <c r="S348" s="17"/>
      <c r="BO348"/>
    </row>
    <row r="349" spans="15:67" ht="14.25" hidden="1">
      <c r="O349" s="7"/>
      <c r="P349" s="15"/>
      <c r="S349" s="17"/>
      <c r="BO349"/>
    </row>
    <row r="350" spans="15:67" ht="14.25" hidden="1">
      <c r="O350" s="7"/>
      <c r="P350" s="15"/>
      <c r="S350" s="17"/>
      <c r="BO350"/>
    </row>
    <row r="351" spans="15:67" ht="14.25" hidden="1">
      <c r="O351" s="7"/>
      <c r="P351" s="15"/>
      <c r="S351" s="17"/>
      <c r="BO351"/>
    </row>
    <row r="352" spans="15:67" ht="14.25" hidden="1">
      <c r="O352" s="7"/>
      <c r="P352" s="15"/>
      <c r="S352" s="17"/>
      <c r="BO352"/>
    </row>
    <row r="353" spans="15:67" ht="14.25" hidden="1">
      <c r="O353" s="7"/>
      <c r="P353" s="15"/>
      <c r="S353" s="17"/>
      <c r="BO353"/>
    </row>
    <row r="354" spans="15:67" ht="14.25" hidden="1">
      <c r="O354" s="7"/>
      <c r="P354" s="15"/>
      <c r="S354" s="17"/>
      <c r="BO354"/>
    </row>
    <row r="355" spans="15:67" ht="14.25" hidden="1">
      <c r="O355" s="7"/>
      <c r="P355" s="15"/>
      <c r="S355" s="17"/>
      <c r="BO355"/>
    </row>
    <row r="356" spans="15:67" ht="14.25" hidden="1">
      <c r="O356" s="7"/>
      <c r="P356" s="15"/>
      <c r="S356" s="17"/>
      <c r="BO356"/>
    </row>
    <row r="357" spans="15:67" ht="14.25" hidden="1">
      <c r="O357" s="7"/>
      <c r="P357" s="15"/>
      <c r="S357" s="17"/>
      <c r="BO357"/>
    </row>
    <row r="358" spans="15:67" ht="14.25" hidden="1">
      <c r="O358" s="7"/>
      <c r="P358" s="15"/>
      <c r="S358" s="17"/>
      <c r="BO358"/>
    </row>
    <row r="359" spans="15:67" ht="14.25" hidden="1">
      <c r="O359" s="7"/>
      <c r="P359" s="15"/>
      <c r="S359" s="17"/>
      <c r="BO359"/>
    </row>
    <row r="360" spans="15:67" ht="14.25" hidden="1">
      <c r="O360" s="7"/>
      <c r="P360" s="15"/>
      <c r="S360" s="17"/>
      <c r="BO360"/>
    </row>
    <row r="361" spans="15:67" ht="14.25" hidden="1">
      <c r="O361" s="7"/>
      <c r="P361" s="15"/>
      <c r="S361" s="17"/>
      <c r="BO361"/>
    </row>
    <row r="362" spans="15:67" ht="14.25" hidden="1">
      <c r="O362" s="7"/>
      <c r="P362" s="15"/>
      <c r="S362" s="17"/>
      <c r="BO362"/>
    </row>
    <row r="363" spans="15:67" ht="14.25" hidden="1">
      <c r="O363" s="7"/>
      <c r="P363" s="15"/>
      <c r="S363" s="17"/>
      <c r="BO363"/>
    </row>
    <row r="364" spans="15:67" ht="14.25" hidden="1">
      <c r="O364" s="7"/>
      <c r="P364" s="15"/>
      <c r="S364" s="17"/>
      <c r="BO364"/>
    </row>
    <row r="365" spans="15:67" ht="14.25" hidden="1">
      <c r="O365" s="7"/>
      <c r="P365" s="15"/>
      <c r="S365" s="17"/>
      <c r="BO365"/>
    </row>
    <row r="366" spans="15:67" ht="14.25" hidden="1">
      <c r="O366" s="7"/>
      <c r="P366" s="15"/>
      <c r="S366" s="17"/>
      <c r="BO366"/>
    </row>
    <row r="367" spans="15:67" ht="14.25" hidden="1">
      <c r="O367" s="7"/>
      <c r="P367" s="15"/>
      <c r="S367" s="17"/>
      <c r="BO367"/>
    </row>
    <row r="368" spans="15:67" ht="14.25" hidden="1">
      <c r="O368" s="7"/>
      <c r="P368" s="15"/>
      <c r="S368" s="17"/>
      <c r="BO368"/>
    </row>
    <row r="369" spans="15:67" ht="14.25" hidden="1">
      <c r="O369" s="7"/>
      <c r="P369" s="15"/>
      <c r="S369" s="17"/>
      <c r="BO369"/>
    </row>
    <row r="370" spans="15:67" ht="14.25" hidden="1">
      <c r="O370" s="7"/>
      <c r="P370" s="15"/>
      <c r="S370" s="17"/>
      <c r="BO370"/>
    </row>
    <row r="371" spans="15:67" ht="14.25" hidden="1">
      <c r="O371" s="7"/>
      <c r="P371" s="15"/>
      <c r="S371" s="17"/>
      <c r="BO371"/>
    </row>
    <row r="372" spans="15:67" ht="14.25" hidden="1">
      <c r="O372" s="7"/>
      <c r="P372" s="15"/>
      <c r="S372" s="17"/>
      <c r="BO372"/>
    </row>
    <row r="373" spans="15:67" ht="14.25" hidden="1">
      <c r="O373" s="7"/>
      <c r="P373" s="15"/>
      <c r="S373" s="17"/>
      <c r="BO373"/>
    </row>
    <row r="374" spans="15:67" ht="14.25" hidden="1">
      <c r="O374" s="7"/>
      <c r="P374" s="15"/>
      <c r="S374" s="17"/>
      <c r="BO374"/>
    </row>
    <row r="375" spans="15:67" ht="14.25" hidden="1">
      <c r="O375" s="7"/>
      <c r="P375" s="15"/>
      <c r="S375" s="17"/>
      <c r="BO375"/>
    </row>
    <row r="376" spans="15:67" ht="14.25" hidden="1">
      <c r="O376" s="7"/>
      <c r="P376" s="15"/>
      <c r="S376" s="17"/>
      <c r="BO376"/>
    </row>
    <row r="377" spans="15:67" ht="14.25" hidden="1">
      <c r="O377" s="7"/>
      <c r="P377" s="15"/>
      <c r="S377" s="17"/>
      <c r="BO377"/>
    </row>
    <row r="378" spans="15:67" ht="14.25" hidden="1">
      <c r="O378" s="7"/>
      <c r="P378" s="15"/>
      <c r="S378" s="17"/>
      <c r="BO378"/>
    </row>
    <row r="379" spans="15:67" ht="14.25" hidden="1">
      <c r="O379" s="7"/>
      <c r="P379" s="15"/>
      <c r="S379" s="17"/>
      <c r="BO379"/>
    </row>
    <row r="380" spans="15:67" ht="14.25" hidden="1">
      <c r="O380" s="7"/>
      <c r="P380" s="15"/>
      <c r="S380" s="17"/>
      <c r="BO380"/>
    </row>
    <row r="381" spans="15:67" ht="14.25" hidden="1">
      <c r="O381" s="7"/>
      <c r="P381" s="15"/>
      <c r="S381" s="17"/>
      <c r="BO381"/>
    </row>
    <row r="382" spans="15:67" ht="14.25" hidden="1">
      <c r="O382" s="7"/>
      <c r="P382" s="15"/>
      <c r="S382" s="17"/>
      <c r="BO382"/>
    </row>
    <row r="383" spans="15:67" ht="14.25" hidden="1">
      <c r="O383" s="7"/>
      <c r="P383" s="15"/>
      <c r="S383" s="17"/>
      <c r="BO383"/>
    </row>
    <row r="384" spans="15:67" ht="14.25" hidden="1">
      <c r="O384" s="7"/>
      <c r="P384" s="15"/>
      <c r="S384" s="17"/>
      <c r="BO384"/>
    </row>
    <row r="385" spans="15:67" ht="14.25" hidden="1">
      <c r="O385" s="7"/>
      <c r="P385" s="15"/>
      <c r="S385" s="17"/>
      <c r="BO385"/>
    </row>
    <row r="386" spans="15:67" ht="14.25" hidden="1">
      <c r="O386" s="7"/>
      <c r="P386" s="15"/>
      <c r="S386" s="17"/>
      <c r="BO386"/>
    </row>
    <row r="387" spans="15:67" ht="14.25" hidden="1">
      <c r="O387" s="7"/>
      <c r="P387" s="15"/>
      <c r="S387" s="17"/>
      <c r="BO387"/>
    </row>
    <row r="388" spans="15:67" ht="14.25" hidden="1">
      <c r="O388" s="7"/>
      <c r="P388" s="15"/>
      <c r="S388" s="17"/>
      <c r="BO388"/>
    </row>
    <row r="389" spans="15:67" ht="14.25" hidden="1">
      <c r="O389" s="7"/>
      <c r="P389" s="15"/>
      <c r="S389" s="17"/>
      <c r="BO389"/>
    </row>
    <row r="390" spans="15:67" ht="14.25" hidden="1">
      <c r="O390" s="7"/>
      <c r="P390" s="15"/>
      <c r="S390" s="17"/>
      <c r="BO390"/>
    </row>
    <row r="391" spans="15:67" ht="14.25" hidden="1">
      <c r="O391" s="7"/>
      <c r="P391" s="15"/>
      <c r="S391" s="17"/>
      <c r="BO391"/>
    </row>
    <row r="392" spans="15:67" ht="14.25" hidden="1">
      <c r="O392" s="7"/>
      <c r="P392" s="15"/>
      <c r="S392" s="17"/>
      <c r="BO392"/>
    </row>
    <row r="393" spans="15:67" ht="14.25" hidden="1">
      <c r="O393" s="7"/>
      <c r="P393" s="15"/>
      <c r="S393" s="17"/>
      <c r="BO393"/>
    </row>
    <row r="394" spans="15:67" ht="14.25" hidden="1">
      <c r="O394" s="7"/>
      <c r="P394" s="15"/>
      <c r="S394" s="17"/>
      <c r="BO394"/>
    </row>
    <row r="395" spans="15:67" ht="14.25" hidden="1">
      <c r="O395" s="7"/>
      <c r="P395" s="15"/>
      <c r="S395" s="17"/>
      <c r="BO395"/>
    </row>
    <row r="396" spans="15:67" ht="14.25" hidden="1">
      <c r="O396" s="7"/>
      <c r="P396" s="15"/>
      <c r="S396" s="17"/>
      <c r="BO396"/>
    </row>
    <row r="397" spans="15:67" ht="14.25" hidden="1">
      <c r="O397" s="7"/>
      <c r="P397" s="15"/>
      <c r="S397" s="17"/>
      <c r="BO397"/>
    </row>
    <row r="398" spans="15:67" ht="14.25" hidden="1">
      <c r="O398" s="7"/>
      <c r="P398" s="15"/>
      <c r="S398" s="17"/>
      <c r="BO398"/>
    </row>
    <row r="399" spans="15:67" ht="14.25" hidden="1">
      <c r="O399" s="7"/>
      <c r="P399" s="15"/>
      <c r="S399" s="17"/>
      <c r="BO399"/>
    </row>
    <row r="400" spans="15:67" ht="14.25" hidden="1">
      <c r="O400" s="7"/>
      <c r="P400" s="15"/>
      <c r="S400" s="17"/>
      <c r="BO400"/>
    </row>
    <row r="401" spans="15:67" ht="14.25" hidden="1">
      <c r="O401" s="7"/>
      <c r="P401" s="15"/>
      <c r="S401" s="17"/>
      <c r="BO401"/>
    </row>
    <row r="402" spans="15:67" ht="14.25" hidden="1">
      <c r="O402" s="7"/>
      <c r="P402" s="15"/>
      <c r="S402" s="17"/>
      <c r="BO402"/>
    </row>
    <row r="403" spans="15:67" ht="14.25" hidden="1">
      <c r="O403" s="7"/>
      <c r="P403" s="15"/>
      <c r="S403" s="17"/>
      <c r="BO403"/>
    </row>
    <row r="404" spans="15:67" ht="14.25" hidden="1">
      <c r="O404" s="7"/>
      <c r="P404" s="15"/>
      <c r="S404" s="17"/>
      <c r="BO404"/>
    </row>
    <row r="405" spans="15:67" ht="14.25" hidden="1">
      <c r="O405" s="7"/>
      <c r="P405" s="15"/>
      <c r="S405" s="17"/>
      <c r="BO405"/>
    </row>
    <row r="406" spans="15:67" ht="14.25" hidden="1">
      <c r="O406" s="7"/>
      <c r="P406" s="15"/>
      <c r="S406" s="17"/>
      <c r="BO406"/>
    </row>
    <row r="407" spans="15:67" ht="14.25" hidden="1">
      <c r="O407" s="7"/>
      <c r="P407" s="15"/>
      <c r="S407" s="17"/>
      <c r="BO407"/>
    </row>
    <row r="408" spans="15:67" ht="14.25" hidden="1">
      <c r="O408" s="7"/>
      <c r="P408" s="15"/>
      <c r="S408" s="17"/>
      <c r="BO408"/>
    </row>
    <row r="409" spans="15:67" ht="14.25" hidden="1">
      <c r="O409" s="7"/>
      <c r="P409" s="15"/>
      <c r="S409" s="17"/>
      <c r="BO409"/>
    </row>
    <row r="410" spans="15:67" ht="14.25" hidden="1">
      <c r="O410" s="7"/>
      <c r="P410" s="15"/>
      <c r="S410" s="17"/>
      <c r="BO410"/>
    </row>
    <row r="411" spans="15:67" ht="14.25" hidden="1">
      <c r="O411" s="7"/>
      <c r="P411" s="15"/>
      <c r="S411" s="17"/>
      <c r="BO411"/>
    </row>
    <row r="412" spans="15:67" ht="14.25" hidden="1">
      <c r="O412" s="7"/>
      <c r="P412" s="15"/>
      <c r="S412" s="17"/>
      <c r="BO412"/>
    </row>
    <row r="413" spans="15:67" ht="14.25" hidden="1">
      <c r="O413" s="7"/>
      <c r="P413" s="15"/>
      <c r="S413" s="17"/>
      <c r="BO413"/>
    </row>
    <row r="414" spans="15:67" ht="14.25" hidden="1">
      <c r="O414" s="7"/>
      <c r="P414" s="15"/>
      <c r="S414" s="17"/>
      <c r="BO414"/>
    </row>
    <row r="415" spans="15:67" ht="14.25" hidden="1">
      <c r="O415" s="7"/>
      <c r="P415" s="15"/>
      <c r="S415" s="17"/>
      <c r="BO415"/>
    </row>
    <row r="416" spans="15:67" ht="14.25" hidden="1">
      <c r="O416" s="7"/>
      <c r="P416" s="15"/>
      <c r="S416" s="17"/>
      <c r="BO416"/>
    </row>
    <row r="417" spans="15:67" ht="14.25" hidden="1">
      <c r="O417" s="7"/>
      <c r="P417" s="15"/>
      <c r="S417" s="17"/>
      <c r="BO417"/>
    </row>
    <row r="418" spans="15:67" ht="14.25" hidden="1">
      <c r="O418" s="7"/>
      <c r="P418" s="15"/>
      <c r="S418" s="17"/>
      <c r="BO418"/>
    </row>
    <row r="419" spans="15:67" ht="14.25" hidden="1">
      <c r="O419" s="7"/>
      <c r="P419" s="15"/>
      <c r="S419" s="17"/>
      <c r="BO419"/>
    </row>
    <row r="420" spans="15:67" ht="14.25" hidden="1">
      <c r="O420" s="7"/>
      <c r="P420" s="15"/>
      <c r="S420" s="17"/>
      <c r="BO420"/>
    </row>
    <row r="421" spans="15:67" ht="14.25" hidden="1">
      <c r="O421" s="7"/>
      <c r="P421" s="15"/>
      <c r="S421" s="17"/>
      <c r="BO421"/>
    </row>
    <row r="422" spans="15:67" ht="14.25" hidden="1">
      <c r="O422" s="7"/>
      <c r="P422" s="15"/>
      <c r="S422" s="17"/>
      <c r="BO422"/>
    </row>
    <row r="423" spans="15:67" ht="14.25" hidden="1">
      <c r="O423" s="7"/>
      <c r="P423" s="15"/>
      <c r="S423" s="17"/>
      <c r="BO423"/>
    </row>
    <row r="424" spans="15:67" ht="14.25" hidden="1">
      <c r="O424" s="7"/>
      <c r="P424" s="15"/>
      <c r="S424" s="17"/>
      <c r="BO424"/>
    </row>
    <row r="425" spans="15:67" ht="14.25" hidden="1">
      <c r="O425" s="7"/>
      <c r="P425" s="15"/>
      <c r="S425" s="17"/>
      <c r="BO425"/>
    </row>
  </sheetData>
  <sheetProtection password="AF1A" sheet="1"/>
  <mergeCells count="36">
    <mergeCell ref="X21:X22"/>
    <mergeCell ref="D21:F21"/>
    <mergeCell ref="S21:U21"/>
    <mergeCell ref="B21:B22"/>
    <mergeCell ref="C21:C22"/>
    <mergeCell ref="W20:X20"/>
    <mergeCell ref="B20:V20"/>
    <mergeCell ref="W21:W22"/>
    <mergeCell ref="I21:Q21"/>
    <mergeCell ref="A20:A22"/>
    <mergeCell ref="R4:W18"/>
    <mergeCell ref="I13:P17"/>
    <mergeCell ref="C12:D12"/>
    <mergeCell ref="G21:G22"/>
    <mergeCell ref="B18:E18"/>
    <mergeCell ref="G6:H6"/>
    <mergeCell ref="Y20:Y22"/>
    <mergeCell ref="D9:I9"/>
    <mergeCell ref="C15:D15"/>
    <mergeCell ref="A8:C8"/>
    <mergeCell ref="H21:H22"/>
    <mergeCell ref="V21:V22"/>
    <mergeCell ref="R21:R22"/>
    <mergeCell ref="A10:G10"/>
    <mergeCell ref="A13:G13"/>
    <mergeCell ref="C14:D14"/>
    <mergeCell ref="A1:O1"/>
    <mergeCell ref="C2:O2"/>
    <mergeCell ref="C3:F3"/>
    <mergeCell ref="G4:H4"/>
    <mergeCell ref="A7:O7"/>
    <mergeCell ref="A19:Q19"/>
    <mergeCell ref="C16:D16"/>
    <mergeCell ref="C17:D17"/>
    <mergeCell ref="C11:D11"/>
    <mergeCell ref="F11:H11"/>
  </mergeCells>
  <conditionalFormatting sqref="C23:E65 H23:X65">
    <cfRule type="expression" priority="1001" dxfId="3">
      <formula>AND($B23&lt;&gt;"",C23="")</formula>
    </cfRule>
  </conditionalFormatting>
  <conditionalFormatting sqref="C14:D17 C11:D12 D9">
    <cfRule type="expression" priority="593" dxfId="3">
      <formula>AND($B$23&lt;&gt;"",C9="")</formula>
    </cfRule>
  </conditionalFormatting>
  <conditionalFormatting sqref="B23">
    <cfRule type="expression" priority="592" dxfId="3">
      <formula>AND($B23&lt;&gt;"",B23="")</formula>
    </cfRule>
  </conditionalFormatting>
  <conditionalFormatting sqref="S23:U65">
    <cfRule type="expression" priority="387" dxfId="3">
      <formula>AND($B23&lt;&gt;"",S23="")</formula>
    </cfRule>
  </conditionalFormatting>
  <conditionalFormatting sqref="S23:U65">
    <cfRule type="expression" priority="386" dxfId="1" stopIfTrue="1">
      <formula>AA23=1</formula>
    </cfRule>
  </conditionalFormatting>
  <conditionalFormatting sqref="S23:U65">
    <cfRule type="expression" priority="385" dxfId="1" stopIfTrue="1">
      <formula>AA23=1</formula>
    </cfRule>
  </conditionalFormatting>
  <conditionalFormatting sqref="S23:U30">
    <cfRule type="expression" priority="384" dxfId="1" stopIfTrue="1">
      <formula>AA23=1</formula>
    </cfRule>
  </conditionalFormatting>
  <conditionalFormatting sqref="S23:U65">
    <cfRule type="expression" priority="383" dxfId="1" stopIfTrue="1">
      <formula>AA23=1</formula>
    </cfRule>
  </conditionalFormatting>
  <conditionalFormatting sqref="S23:U65">
    <cfRule type="expression" priority="382" dxfId="1" stopIfTrue="1">
      <formula>AA23=1</formula>
    </cfRule>
  </conditionalFormatting>
  <conditionalFormatting sqref="S23:U65">
    <cfRule type="expression" priority="381" dxfId="1" stopIfTrue="1">
      <formula>AA23=1</formula>
    </cfRule>
  </conditionalFormatting>
  <conditionalFormatting sqref="S23:U65">
    <cfRule type="expression" priority="380" dxfId="1" stopIfTrue="1">
      <formula>AA23=1</formula>
    </cfRule>
  </conditionalFormatting>
  <conditionalFormatting sqref="S23:U23">
    <cfRule type="expression" priority="378" dxfId="1" stopIfTrue="1">
      <formula>$AT23=1</formula>
    </cfRule>
    <cfRule type="expression" priority="379" dxfId="1" stopIfTrue="1">
      <formula>$AL23=32</formula>
    </cfRule>
  </conditionalFormatting>
  <conditionalFormatting sqref="S23:U65">
    <cfRule type="expression" priority="377" dxfId="1" stopIfTrue="1">
      <formula>$AL23=32</formula>
    </cfRule>
  </conditionalFormatting>
  <conditionalFormatting sqref="S23:U65">
    <cfRule type="expression" priority="375" dxfId="1" stopIfTrue="1">
      <formula>$AT23=1</formula>
    </cfRule>
    <cfRule type="expression" priority="376" dxfId="1" stopIfTrue="1">
      <formula>$AL23=32</formula>
    </cfRule>
  </conditionalFormatting>
  <conditionalFormatting sqref="S23:U65">
    <cfRule type="expression" priority="373" dxfId="1" stopIfTrue="1">
      <formula>$AT23=1</formula>
    </cfRule>
    <cfRule type="expression" priority="374" dxfId="1" stopIfTrue="1">
      <formula>$AL23=32</formula>
    </cfRule>
  </conditionalFormatting>
  <conditionalFormatting sqref="T23:U65">
    <cfRule type="expression" priority="372" dxfId="3">
      <formula>AND($B23&lt;&gt;"",T23="")</formula>
    </cfRule>
  </conditionalFormatting>
  <conditionalFormatting sqref="U23:U65">
    <cfRule type="expression" priority="371" dxfId="1" stopIfTrue="1">
      <formula>AB23=1</formula>
    </cfRule>
  </conditionalFormatting>
  <conditionalFormatting sqref="T23:U65">
    <cfRule type="expression" priority="369" dxfId="1" stopIfTrue="1">
      <formula>$AR23=1</formula>
    </cfRule>
    <cfRule type="expression" priority="370" dxfId="1" stopIfTrue="1">
      <formula>$AJ23=32</formula>
    </cfRule>
  </conditionalFormatting>
  <conditionalFormatting sqref="T23:U65">
    <cfRule type="expression" priority="368" dxfId="1" stopIfTrue="1">
      <formula>$AJ23=32</formula>
    </cfRule>
  </conditionalFormatting>
  <conditionalFormatting sqref="T23:T65">
    <cfRule type="expression" priority="367" dxfId="1" stopIfTrue="1">
      <formula>AB23=1</formula>
    </cfRule>
  </conditionalFormatting>
  <conditionalFormatting sqref="S23:U23">
    <cfRule type="expression" priority="366" dxfId="1" stopIfTrue="1">
      <formula>AA23=1</formula>
    </cfRule>
  </conditionalFormatting>
  <conditionalFormatting sqref="S23:U23">
    <cfRule type="expression" priority="365" dxfId="1" stopIfTrue="1">
      <formula>AA23=1</formula>
    </cfRule>
  </conditionalFormatting>
  <conditionalFormatting sqref="S23:U23">
    <cfRule type="expression" priority="364" dxfId="1" stopIfTrue="1">
      <formula>AA23=1</formula>
    </cfRule>
  </conditionalFormatting>
  <conditionalFormatting sqref="S23:U23">
    <cfRule type="expression" priority="363" dxfId="1" stopIfTrue="1">
      <formula>AA23=1</formula>
    </cfRule>
  </conditionalFormatting>
  <conditionalFormatting sqref="S23:U23">
    <cfRule type="expression" priority="362" dxfId="1" stopIfTrue="1">
      <formula>AA23=1</formula>
    </cfRule>
  </conditionalFormatting>
  <conditionalFormatting sqref="S23:U23">
    <cfRule type="expression" priority="361" dxfId="1" stopIfTrue="1">
      <formula>AA23=1</formula>
    </cfRule>
  </conditionalFormatting>
  <conditionalFormatting sqref="S23:U23">
    <cfRule type="expression" priority="360" dxfId="1" stopIfTrue="1">
      <formula>$AL23=32</formula>
    </cfRule>
  </conditionalFormatting>
  <conditionalFormatting sqref="S23:U23">
    <cfRule type="expression" priority="358" dxfId="1" stopIfTrue="1">
      <formula>$AT23=1</formula>
    </cfRule>
    <cfRule type="expression" priority="359" dxfId="1" stopIfTrue="1">
      <formula>$AL23=32</formula>
    </cfRule>
  </conditionalFormatting>
  <conditionalFormatting sqref="S23:U23">
    <cfRule type="expression" priority="356" dxfId="1" stopIfTrue="1">
      <formula>$AT23=1</formula>
    </cfRule>
    <cfRule type="expression" priority="357" dxfId="1" stopIfTrue="1">
      <formula>$AL23=32</formula>
    </cfRule>
  </conditionalFormatting>
  <conditionalFormatting sqref="T23:U23">
    <cfRule type="expression" priority="355" dxfId="1" stopIfTrue="1">
      <formula>$AJ23=32</formula>
    </cfRule>
  </conditionalFormatting>
  <conditionalFormatting sqref="I23:Q65">
    <cfRule type="expression" priority="605" dxfId="8">
      <formula>AND($B23&lt;&gt;"",I23="")</formula>
    </cfRule>
  </conditionalFormatting>
  <conditionalFormatting sqref="M9">
    <cfRule type="expression" priority="749" dxfId="1" stopIfTrue="1">
      <formula>AND($M$9&lt;&gt;"Dane kompletne",$M$9&lt;&gt;"")</formula>
    </cfRule>
    <cfRule type="expression" priority="750" dxfId="6" stopIfTrue="1">
      <formula>#REF!="Dane kompletne"</formula>
    </cfRule>
  </conditionalFormatting>
  <conditionalFormatting sqref="G23:G65">
    <cfRule type="expression" priority="116" dxfId="3">
      <formula>AND($B23&lt;&gt;"",G23="")</formula>
    </cfRule>
  </conditionalFormatting>
  <conditionalFormatting sqref="B23">
    <cfRule type="expression" priority="985" dxfId="3" stopIfTrue="1">
      <formula>AND(#REF!&gt;0,$B23="")</formula>
    </cfRule>
  </conditionalFormatting>
  <conditionalFormatting sqref="B33">
    <cfRule type="expression" priority="5" dxfId="3">
      <formula>AND($B33&lt;&gt;"",B33="")</formula>
    </cfRule>
  </conditionalFormatting>
  <conditionalFormatting sqref="I23:Q65">
    <cfRule type="expression" priority="167" dxfId="2" stopIfTrue="1">
      <formula>IF(OR($B23="",$C23="",IF($G23="Kobieta",IF(I$67="tak",OR($H23&lt;I$88,$H23&gt;I$89),TRUE),IF($G23="Mężczyzna",IF(I$68="tak",OR($H23&lt;I$91,$H23&gt;I$92),TRUE),$G23=""))),TRUE,FALSE)</formula>
    </cfRule>
  </conditionalFormatting>
  <conditionalFormatting sqref="U23:U65">
    <cfRule type="expression" priority="1009" dxfId="1" stopIfTrue="1">
      <formula>Z23=1</formula>
    </cfRule>
  </conditionalFormatting>
  <conditionalFormatting sqref="I22:Q22">
    <cfRule type="expression" priority="1" dxfId="45" stopIfTrue="1">
      <formula>AND(I$67="nie",I$68="nie")</formula>
    </cfRule>
  </conditionalFormatting>
  <dataValidations count="13">
    <dataValidation type="custom" allowBlank="1" showErrorMessage="1" errorTitle="Zbyt duża wartość dnia" error="Wprowadź wartość z zakresu od 1 do 31 charakterystyczną dla danego miesiąca, np. maksymalnie 31 dla stycznia,  28 lub 29 (rok przestępny) dla lutego, 30 dla kwietnia itd. Wartości typu &quot;01&quot;, &quot;09&quot; nie są przyjmowane. " sqref="F23:F65">
      <formula1>OR(AND($E23=2,IF(MOD(D23,4)=0,$F23&lt;30,$F23&lt;29)),AND(OR($E23=1,$E23=3,$E23=5,$E23=7,$E23=8,$E23=10,$E23=12),$F23&lt;32),AND(OR($E23=4,$E23=6,$E23=9,$E23=11),$F23&lt;31))</formula1>
    </dataValidation>
    <dataValidation type="list" allowBlank="1" showInputMessage="1" showErrorMessage="1" sqref="I23:Q65">
      <formula1>IF(AND($B23&lt;&gt;"",$C23&lt;&gt;""),IF($G23="Mężczyzna",IF(I$68="tak",IF(AND($H23&gt;=I$91,$H23&lt;=I$92),I$78:I$86,""),$U$70),IF($G23="Kobieta",IF(I$67="tak",IF(AND($H23&gt;=I$88,$H23&lt;=I$89),I$69:I$76,""),$U$70),$U$69)),"")</formula1>
    </dataValidation>
    <dataValidation type="decimal" allowBlank="1" showInputMessage="1" showErrorMessage="1" sqref="S23:S65">
      <formula1>25</formula1>
      <formula2>999</formula2>
    </dataValidation>
    <dataValidation type="list" allowBlank="1" showInputMessage="1" showErrorMessage="1" sqref="G23:G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whole" allowBlank="1" showInputMessage="1" showErrorMessage="1" errorTitle="Nieprawidłowa wartość miesiąca" error="Wprowadź numer miesiąca z zakresu od 1 do 12. Wartości typ &quot;01&quot;, &quot;09&quot; nie są przyjmowane." sqref="E24:E65">
      <formula1>1</formula1>
      <formula2>12</formula2>
    </dataValidation>
    <dataValidation type="whole" allowBlank="1" showInputMessage="1" showErrorMessage="1" errorTitle="Nieprawidłowa wartość miesiąca" error="Wprowadź numer miesiąca z zakresu od 1 do 12. Wartości typu &quot;01&quot;, &quot;09&quot; nie są przyjmowane." sqref="E23">
      <formula1>1</formula1>
      <formula2>12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  <dataValidation type="list" allowBlank="1" showInputMessage="1" showErrorMessage="1" sqref="D9:I9">
      <formula1>kluby!$A$1:$A$80</formula1>
    </dataValidation>
    <dataValidation type="date" allowBlank="1" showInputMessage="1" showErrorMessage="1" error="Wprowadź datę w formacie rrrr-mm-dd, np. 2014-05-23." sqref="U23:U65">
      <formula1>41640</formula1>
      <formula2>43831</formula2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80"/>
  <sheetViews>
    <sheetView zoomScalePageLayoutView="0" workbookViewId="0" topLeftCell="A1">
      <selection activeCell="A8" sqref="A8"/>
    </sheetView>
  </sheetViews>
  <sheetFormatPr defaultColWidth="8.796875" defaultRowHeight="14.25"/>
  <cols>
    <col min="1" max="1" width="50.19921875" style="0" bestFit="1" customWidth="1"/>
  </cols>
  <sheetData>
    <row r="1" ht="14.25">
      <c r="A1" t="s">
        <v>115</v>
      </c>
    </row>
    <row r="2" ht="14.25">
      <c r="A2" s="33" t="s">
        <v>117</v>
      </c>
    </row>
    <row r="3" ht="14.25">
      <c r="A3" t="s">
        <v>135</v>
      </c>
    </row>
    <row r="4" ht="14.25">
      <c r="A4" t="s">
        <v>136</v>
      </c>
    </row>
    <row r="5" ht="14.25">
      <c r="A5" t="s">
        <v>74</v>
      </c>
    </row>
    <row r="6" ht="14.25">
      <c r="A6" t="s">
        <v>141</v>
      </c>
    </row>
    <row r="7" ht="14.25">
      <c r="A7" t="s">
        <v>51</v>
      </c>
    </row>
    <row r="8" ht="14.25">
      <c r="A8" t="s">
        <v>137</v>
      </c>
    </row>
    <row r="9" ht="14.25">
      <c r="A9" t="s">
        <v>126</v>
      </c>
    </row>
    <row r="10" ht="14.25">
      <c r="A10" t="s">
        <v>75</v>
      </c>
    </row>
    <row r="11" ht="14.25">
      <c r="A11" t="s">
        <v>138</v>
      </c>
    </row>
    <row r="12" ht="14.25">
      <c r="A12" t="s">
        <v>132</v>
      </c>
    </row>
    <row r="13" ht="14.25">
      <c r="A13" t="s">
        <v>150</v>
      </c>
    </row>
    <row r="14" ht="14.25">
      <c r="A14" t="s">
        <v>76</v>
      </c>
    </row>
    <row r="15" ht="14.25">
      <c r="A15" t="s">
        <v>139</v>
      </c>
    </row>
    <row r="16" ht="14.25">
      <c r="A16" t="s">
        <v>77</v>
      </c>
    </row>
    <row r="17" ht="14.25">
      <c r="A17" t="s">
        <v>116</v>
      </c>
    </row>
    <row r="18" ht="14.25">
      <c r="A18" t="s">
        <v>133</v>
      </c>
    </row>
    <row r="19" ht="14.25">
      <c r="A19" t="s">
        <v>123</v>
      </c>
    </row>
    <row r="20" ht="14.25">
      <c r="A20" t="s">
        <v>128</v>
      </c>
    </row>
    <row r="21" ht="14.25">
      <c r="A21" t="s">
        <v>125</v>
      </c>
    </row>
    <row r="22" ht="14.25">
      <c r="A22" t="s">
        <v>78</v>
      </c>
    </row>
    <row r="23" ht="14.25">
      <c r="A23" t="s">
        <v>52</v>
      </c>
    </row>
    <row r="24" ht="14.25">
      <c r="A24" t="s">
        <v>50</v>
      </c>
    </row>
    <row r="25" ht="14.25">
      <c r="A25" t="s">
        <v>79</v>
      </c>
    </row>
    <row r="26" s="33" customFormat="1" ht="14.25">
      <c r="A26" s="33" t="s">
        <v>130</v>
      </c>
    </row>
    <row r="27" ht="14.25">
      <c r="A27" t="s">
        <v>165</v>
      </c>
    </row>
    <row r="28" ht="14.25">
      <c r="A28" t="s">
        <v>53</v>
      </c>
    </row>
    <row r="29" ht="14.25">
      <c r="A29" t="s">
        <v>80</v>
      </c>
    </row>
    <row r="30" ht="14.25">
      <c r="A30" t="s">
        <v>54</v>
      </c>
    </row>
    <row r="31" ht="14.25">
      <c r="A31" t="s">
        <v>146</v>
      </c>
    </row>
    <row r="32" ht="14.25">
      <c r="A32" t="s">
        <v>81</v>
      </c>
    </row>
    <row r="33" ht="14.25">
      <c r="A33" t="s">
        <v>55</v>
      </c>
    </row>
    <row r="34" ht="14.25">
      <c r="A34" s="33" t="s">
        <v>56</v>
      </c>
    </row>
    <row r="35" ht="14.25">
      <c r="A35" t="s">
        <v>121</v>
      </c>
    </row>
    <row r="36" ht="14.25">
      <c r="A36" t="s">
        <v>124</v>
      </c>
    </row>
    <row r="37" ht="14.25">
      <c r="A37" t="s">
        <v>129</v>
      </c>
    </row>
    <row r="38" ht="14.25">
      <c r="A38" t="s">
        <v>82</v>
      </c>
    </row>
    <row r="39" ht="14.25">
      <c r="A39" t="s">
        <v>110</v>
      </c>
    </row>
    <row r="40" ht="14.25">
      <c r="A40" t="s">
        <v>112</v>
      </c>
    </row>
    <row r="41" ht="14.25">
      <c r="A41" t="s">
        <v>57</v>
      </c>
    </row>
    <row r="42" ht="14.25">
      <c r="A42" t="s">
        <v>140</v>
      </c>
    </row>
    <row r="43" ht="14.25">
      <c r="A43" t="s">
        <v>83</v>
      </c>
    </row>
    <row r="44" ht="14.25">
      <c r="A44" t="s">
        <v>84</v>
      </c>
    </row>
    <row r="45" ht="14.25">
      <c r="A45" t="s">
        <v>127</v>
      </c>
    </row>
    <row r="46" ht="14.25">
      <c r="A46" t="s">
        <v>85</v>
      </c>
    </row>
    <row r="47" ht="14.25">
      <c r="A47" t="s">
        <v>86</v>
      </c>
    </row>
    <row r="48" ht="14.25">
      <c r="A48" t="s">
        <v>58</v>
      </c>
    </row>
    <row r="49" ht="14.25">
      <c r="A49" t="s">
        <v>59</v>
      </c>
    </row>
    <row r="50" ht="14.25">
      <c r="A50" s="33" t="s">
        <v>109</v>
      </c>
    </row>
    <row r="51" ht="14.25">
      <c r="A51" t="s">
        <v>107</v>
      </c>
    </row>
    <row r="52" ht="14.25">
      <c r="A52" t="s">
        <v>60</v>
      </c>
    </row>
    <row r="53" ht="14.25">
      <c r="A53" s="33" t="s">
        <v>87</v>
      </c>
    </row>
    <row r="54" ht="14.25">
      <c r="A54" s="33" t="s">
        <v>88</v>
      </c>
    </row>
    <row r="55" ht="14.25">
      <c r="A55" s="33" t="s">
        <v>111</v>
      </c>
    </row>
    <row r="56" ht="14.25">
      <c r="A56" s="33" t="s">
        <v>119</v>
      </c>
    </row>
    <row r="57" ht="14.25">
      <c r="A57" s="33" t="s">
        <v>89</v>
      </c>
    </row>
    <row r="58" ht="14.25">
      <c r="A58" s="33" t="s">
        <v>160</v>
      </c>
    </row>
    <row r="59" ht="14.25">
      <c r="A59" s="33" t="s">
        <v>161</v>
      </c>
    </row>
    <row r="60" ht="14.25">
      <c r="A60" t="s">
        <v>164</v>
      </c>
    </row>
    <row r="61" ht="14.25">
      <c r="A61" s="33" t="s">
        <v>163</v>
      </c>
    </row>
    <row r="62" ht="14.25">
      <c r="A62" s="33" t="s">
        <v>162</v>
      </c>
    </row>
    <row r="63" ht="14.25">
      <c r="A63" t="s">
        <v>90</v>
      </c>
    </row>
    <row r="64" ht="14.25">
      <c r="A64" t="s">
        <v>118</v>
      </c>
    </row>
    <row r="65" ht="14.25">
      <c r="A65" t="s">
        <v>61</v>
      </c>
    </row>
    <row r="66" ht="14.25">
      <c r="A66" t="s">
        <v>134</v>
      </c>
    </row>
    <row r="67" ht="14.25">
      <c r="A67" t="s">
        <v>62</v>
      </c>
    </row>
    <row r="68" ht="14.25">
      <c r="A68" t="s">
        <v>131</v>
      </c>
    </row>
    <row r="69" ht="14.25">
      <c r="A69" t="s">
        <v>91</v>
      </c>
    </row>
    <row r="70" ht="14.25">
      <c r="A70" t="s">
        <v>145</v>
      </c>
    </row>
    <row r="71" ht="14.25">
      <c r="A71" t="s">
        <v>63</v>
      </c>
    </row>
    <row r="72" ht="14.25">
      <c r="A72" t="s">
        <v>64</v>
      </c>
    </row>
    <row r="73" ht="14.25">
      <c r="A73" t="s">
        <v>114</v>
      </c>
    </row>
    <row r="74" ht="14.25">
      <c r="A74" t="s">
        <v>92</v>
      </c>
    </row>
    <row r="75" ht="14.25">
      <c r="A75" t="s">
        <v>93</v>
      </c>
    </row>
    <row r="76" ht="14.25">
      <c r="A76" t="s">
        <v>65</v>
      </c>
    </row>
    <row r="77" ht="14.25">
      <c r="A77" t="s">
        <v>122</v>
      </c>
    </row>
    <row r="78" ht="14.25">
      <c r="A78" t="s">
        <v>108</v>
      </c>
    </row>
    <row r="79" ht="14.25">
      <c r="A79" t="s">
        <v>113</v>
      </c>
    </row>
    <row r="80" ht="14.25">
      <c r="A80" s="33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2015-06-10T07:44:18Z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